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2150" tabRatio="684" activeTab="3"/>
  </bookViews>
  <sheets>
    <sheet name="經費-服務費用 (結案提供)" sheetId="1" r:id="rId1"/>
    <sheet name="經費-工作項目 (結案提供)" sheetId="2" r:id="rId2"/>
    <sheet name="收入明細表 (結案提供)" sheetId="3" r:id="rId3"/>
    <sheet name="人力工時一覽表(結案提供)" sheetId="4" r:id="rId4"/>
    <sheet name="工時記錄表 (備查)" sheetId="5" r:id="rId5"/>
    <sheet name="派遣人力需求表(結案提案)非必填" sheetId="6" r:id="rId6"/>
    <sheet name="臨時聘僱人力一覽表(結案提供)(非必填)" sheetId="7" r:id="rId7"/>
  </sheets>
  <definedNames>
    <definedName name="_xlnm.Print_Area" localSheetId="0">'經費-服務費用 (結案提供)'!$A$1:$J$21</definedName>
  </definedNames>
  <calcPr fullCalcOnLoad="1"/>
</workbook>
</file>

<file path=xl/sharedStrings.xml><?xml version="1.0" encoding="utf-8"?>
<sst xmlns="http://schemas.openxmlformats.org/spreadsheetml/2006/main" count="203" uniqueCount="138">
  <si>
    <t>自籌款</t>
  </si>
  <si>
    <t>合計</t>
  </si>
  <si>
    <t>實支數</t>
  </si>
  <si>
    <t>會計科目</t>
  </si>
  <si>
    <t>政府</t>
  </si>
  <si>
    <t>單位：新台幣元</t>
  </si>
  <si>
    <t>預算數</t>
  </si>
  <si>
    <t>本季</t>
  </si>
  <si>
    <t>截至本季止累計</t>
  </si>
  <si>
    <t>備　　註</t>
  </si>
  <si>
    <t>合　　　　計</t>
  </si>
  <si>
    <t>收入金額</t>
  </si>
  <si>
    <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直接費用</t>
    </r>
  </si>
  <si>
    <r>
      <t>(1)</t>
    </r>
    <r>
      <rPr>
        <sz val="13"/>
        <rFont val="標楷體"/>
        <family val="4"/>
      </rPr>
      <t>直接薪資</t>
    </r>
  </si>
  <si>
    <r>
      <t>(2)</t>
    </r>
    <r>
      <rPr>
        <sz val="13"/>
        <rFont val="標楷體"/>
        <family val="4"/>
      </rPr>
      <t>管理費用</t>
    </r>
  </si>
  <si>
    <r>
      <t>(3)</t>
    </r>
    <r>
      <rPr>
        <sz val="13"/>
        <rFont val="標楷體"/>
        <family val="4"/>
      </rPr>
      <t>其他直接費用</t>
    </r>
  </si>
  <si>
    <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公費</t>
    </r>
  </si>
  <si>
    <r>
      <t>(</t>
    </r>
    <r>
      <rPr>
        <sz val="13"/>
        <rFont val="標楷體"/>
        <family val="4"/>
      </rPr>
      <t>三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營業稅</t>
    </r>
  </si>
  <si>
    <t>經費動支比率</t>
  </si>
  <si>
    <t>元</t>
  </si>
  <si>
    <r>
      <t>累計已請領契約價金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：</t>
    </r>
  </si>
  <si>
    <t>預　　算　　數</t>
  </si>
  <si>
    <t>實　　支　　數</t>
  </si>
  <si>
    <t>繳庫數</t>
  </si>
  <si>
    <t>政　府</t>
  </si>
  <si>
    <t>合　計</t>
  </si>
  <si>
    <r>
      <t>經費累計(季</t>
    </r>
    <r>
      <rPr>
        <sz val="18"/>
        <rFont val="新細明體"/>
        <family val="1"/>
      </rPr>
      <t>、</t>
    </r>
    <r>
      <rPr>
        <sz val="18"/>
        <rFont val="標楷體"/>
        <family val="4"/>
      </rPr>
      <t>年)表－服務費用</t>
    </r>
  </si>
  <si>
    <r>
      <t>一、格式：標準規格橫式（</t>
    </r>
    <r>
      <rPr>
        <sz val="12"/>
        <color indexed="8"/>
        <rFont val="Times New Roman"/>
        <family val="1"/>
      </rPr>
      <t>297mm×210mm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A4</t>
    </r>
  </si>
  <si>
    <t>二、說明：1.採服務成本加公費法編表用。本表須呈現所有工作項目；如計畫均無自籌款者，本表無須表達。</t>
  </si>
  <si>
    <t xml:space="preserve">　　　　　2.預算數根據核可預算數填列，實支數依合約第5條規定填列。 </t>
  </si>
  <si>
    <t>三、繳庫數說明：1.係指輔導廠商及研討會、座談會、實務研討會…等自籌款收入結餘繳庫數。</t>
  </si>
  <si>
    <r>
      <t>　　　　　　　　2.依專案計畫契約書第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款規定「如辦理培訓課程者，因配合重點政策及特殊身分學費優惠措施推行，致培</t>
    </r>
  </si>
  <si>
    <t>　　　　　　　　　訓課程實際收取之自籌款總金額未超過契約金額，則依實際培訓特殊身分人數採實報實支方式辦理，惟培訓人數之結案驗收指標應維持不變。」</t>
  </si>
  <si>
    <r>
      <t>項</t>
    </r>
    <r>
      <rPr>
        <sz val="13"/>
        <rFont val="Times New Roman"/>
        <family val="1"/>
      </rPr>
      <t xml:space="preserve">                            </t>
    </r>
    <r>
      <rPr>
        <sz val="13"/>
        <rFont val="標楷體"/>
        <family val="4"/>
      </rPr>
      <t>目</t>
    </r>
  </si>
  <si>
    <t>因特殊身分減收金額</t>
  </si>
  <si>
    <t>備  註</t>
  </si>
  <si>
    <t>自籌款</t>
  </si>
  <si>
    <t>自籌款
(a)</t>
  </si>
  <si>
    <r>
      <t>c</t>
    </r>
    <r>
      <rPr>
        <b/>
        <sz val="12"/>
        <color indexed="8"/>
        <rFont val="Times New Roman"/>
        <family val="1"/>
      </rPr>
      <t>=(b-a)/2</t>
    </r>
  </si>
  <si>
    <t>工時記錄表</t>
  </si>
  <si>
    <t>姓名</t>
  </si>
  <si>
    <t>合計</t>
  </si>
  <si>
    <t>當月總工時</t>
  </si>
  <si>
    <t>投入
比率</t>
  </si>
  <si>
    <t>簽名欄</t>
  </si>
  <si>
    <r>
      <t>1.</t>
    </r>
    <r>
      <rPr>
        <sz val="10"/>
        <rFont val="標楷體"/>
        <family val="4"/>
      </rPr>
      <t>陳○○</t>
    </r>
  </si>
  <si>
    <r>
      <t>2.</t>
    </r>
    <r>
      <rPr>
        <sz val="10"/>
        <rFont val="標楷體"/>
        <family val="4"/>
      </rPr>
      <t>林○○</t>
    </r>
  </si>
  <si>
    <r>
      <t>3.</t>
    </r>
    <r>
      <rPr>
        <sz val="10"/>
        <rFont val="標楷體"/>
        <family val="4"/>
      </rPr>
      <t>李○○</t>
    </r>
  </si>
  <si>
    <r>
      <t>4.</t>
    </r>
    <r>
      <rPr>
        <sz val="10"/>
        <rFont val="標楷體"/>
        <family val="4"/>
      </rPr>
      <t>吳○○</t>
    </r>
  </si>
  <si>
    <r>
      <t>註2.</t>
    </r>
    <r>
      <rPr>
        <sz val="10"/>
        <color indexed="10"/>
        <rFont val="標楷體"/>
        <family val="4"/>
      </rPr>
      <t>上表所統計之工時不含加班時數</t>
    </r>
    <r>
      <rPr>
        <sz val="10"/>
        <color indexed="8"/>
        <rFont val="標楷體"/>
        <family val="4"/>
      </rPr>
      <t>。</t>
    </r>
  </si>
  <si>
    <t>註3.每月投入比率最高為1.00。</t>
  </si>
  <si>
    <t>註4.填表時人員請按計畫主持人、研究員、副研究員、助理研究員、研究助理員依序排列。</t>
  </si>
  <si>
    <t>(輔導單位名稱)</t>
  </si>
  <si>
    <t>中華民國 112 年 ** 月 ** 日 至 112 年 ** 月 ** 日</t>
  </si>
  <si>
    <r>
      <t>經常支出　小計</t>
    </r>
    <r>
      <rPr>
        <sz val="13"/>
        <rFont val="Times New Roman"/>
        <family val="1"/>
      </rPr>
      <t>(1)</t>
    </r>
  </si>
  <si>
    <r>
      <t>資本支出　小計</t>
    </r>
    <r>
      <rPr>
        <sz val="13"/>
        <rFont val="Times New Roman"/>
        <family val="1"/>
      </rPr>
      <t>(2)</t>
    </r>
  </si>
  <si>
    <r>
      <t>動支率</t>
    </r>
    <r>
      <rPr>
        <sz val="13"/>
        <rFont val="Times New Roman"/>
        <family val="1"/>
      </rPr>
      <t xml:space="preserve"> (C)=(B)/(A)=</t>
    </r>
  </si>
  <si>
    <r>
      <t>政府</t>
    </r>
    <r>
      <rPr>
        <sz val="14"/>
        <rFont val="Times New Roman"/>
        <family val="1"/>
      </rPr>
      <t xml:space="preserve"> (B)</t>
    </r>
  </si>
  <si>
    <r>
      <t>合計</t>
    </r>
    <r>
      <rPr>
        <sz val="13"/>
        <rFont val="Times New Roman"/>
        <family val="1"/>
      </rPr>
      <t xml:space="preserve"> (3)  =  (1) + (2)</t>
    </r>
  </si>
  <si>
    <t>經費累計(年)表—工作項目</t>
  </si>
  <si>
    <r>
      <t>合</t>
    </r>
    <r>
      <rPr>
        <sz val="13"/>
        <color indexed="8"/>
        <rFont val="Times New Roman"/>
        <family val="1"/>
      </rPr>
      <t xml:space="preserve">                      </t>
    </r>
    <r>
      <rPr>
        <sz val="13"/>
        <color indexed="8"/>
        <rFont val="標楷體"/>
        <family val="4"/>
      </rPr>
      <t>計</t>
    </r>
  </si>
  <si>
    <r>
      <t>實際自籌款
收入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(b)</t>
    </r>
  </si>
  <si>
    <r>
      <t>計畫名稱：</t>
    </r>
    <r>
      <rPr>
        <sz val="12"/>
        <color indexed="62"/>
        <rFont val="Times New Roman"/>
        <family val="1"/>
      </rPr>
      <t>(</t>
    </r>
    <r>
      <rPr>
        <sz val="12"/>
        <color indexed="62"/>
        <rFont val="標楷體"/>
        <family val="4"/>
      </rPr>
      <t>輔導計畫名稱</t>
    </r>
    <r>
      <rPr>
        <sz val="12"/>
        <color indexed="62"/>
        <rFont val="Times New Roman"/>
        <family val="1"/>
      </rPr>
      <t xml:space="preserve">)          </t>
    </r>
    <r>
      <rPr>
        <sz val="12"/>
        <color indexed="62"/>
        <rFont val="標楷體"/>
        <family val="4"/>
      </rPr>
      <t>契約編號：</t>
    </r>
    <r>
      <rPr>
        <sz val="12"/>
        <color indexed="62"/>
        <rFont val="Times New Roman"/>
        <family val="1"/>
      </rPr>
      <t>(*****)</t>
    </r>
  </si>
  <si>
    <t>自籌款收入明細表—表1(年報)</t>
  </si>
  <si>
    <t>二、說明：1.本表為適用於輔導廠商編有自籌款之專案計畫。</t>
  </si>
  <si>
    <t>一、格式：標準規格橫式（297mm×210mm）A4</t>
  </si>
  <si>
    <t xml:space="preserve">          2.收入金額以工作項目總數表示，收入金額如含應收未收數時應於備註欄載明原因(無需填列廠商明細)。</t>
  </si>
  <si>
    <t xml:space="preserve">          3.本表隨同會計年報繳交。 </t>
  </si>
  <si>
    <r>
      <t>製表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　　　主辦會計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　　　　計畫主持人　　　　　　　　　　　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機構首長　　</t>
    </r>
  </si>
  <si>
    <t>單位名稱：XX有限公司(輔導單位)</t>
  </si>
  <si>
    <r>
      <t>112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04</t>
    </r>
    <r>
      <rPr>
        <b/>
        <sz val="10"/>
        <rFont val="標楷體"/>
        <family val="4"/>
      </rPr>
      <t>月</t>
    </r>
  </si>
  <si>
    <r>
      <t>112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05</t>
    </r>
    <r>
      <rPr>
        <b/>
        <sz val="10"/>
        <rFont val="標楷體"/>
        <family val="4"/>
      </rPr>
      <t>月</t>
    </r>
  </si>
  <si>
    <t>註1.**月總工時 ** 小時；**月總工時 ** 小時。</t>
  </si>
  <si>
    <t xml:space="preserve">製表 　　　   　 　　    　　　主辦會計　　　　    　    　　　　　計畫主持人　　　  　  　   　　　　　機關首長   </t>
  </si>
  <si>
    <r>
      <t>***</t>
    </r>
    <r>
      <rPr>
        <sz val="16"/>
        <rFont val="標楷體"/>
        <family val="4"/>
      </rPr>
      <t>年度委辦計畫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服務成本加公費法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執行人力工時一覽表</t>
    </r>
  </si>
  <si>
    <t>編號</t>
  </si>
  <si>
    <t>執行人員
職級</t>
  </si>
  <si>
    <t>執行人員
姓名</t>
  </si>
  <si>
    <t>執行人員
身份證字號</t>
  </si>
  <si>
    <r>
      <t xml:space="preserve">規劃執行工時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以人月計</t>
    </r>
    <r>
      <rPr>
        <sz val="12"/>
        <rFont val="Times New Roman"/>
        <family val="1"/>
      </rPr>
      <t>)</t>
    </r>
  </si>
  <si>
    <r>
      <t xml:space="preserve">實際執行工時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以人月計</t>
    </r>
    <r>
      <rPr>
        <sz val="12"/>
        <rFont val="Times New Roman"/>
        <family val="1"/>
      </rPr>
      <t>)</t>
    </r>
  </si>
  <si>
    <t>執行人員
工作期程</t>
  </si>
  <si>
    <t>備註</t>
  </si>
  <si>
    <t>研究員</t>
  </si>
  <si>
    <t>王小明</t>
  </si>
  <si>
    <r>
      <t>A123</t>
    </r>
    <r>
      <rPr>
        <sz val="14"/>
        <rFont val="Times New Roman"/>
        <family val="1"/>
      </rPr>
      <t>×××</t>
    </r>
    <r>
      <rPr>
        <sz val="12"/>
        <rFont val="Times New Roman"/>
        <family val="1"/>
      </rPr>
      <t>789</t>
    </r>
  </si>
  <si>
    <t>人月</t>
  </si>
  <si>
    <r>
      <t>備註：有關「身分證字號」欄位中間數字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碼請以『</t>
    </r>
    <r>
      <rPr>
        <sz val="12"/>
        <rFont val="Times New Roman"/>
        <family val="1"/>
      </rPr>
      <t>XXX</t>
    </r>
    <r>
      <rPr>
        <sz val="12"/>
        <rFont val="標楷體"/>
        <family val="4"/>
      </rPr>
      <t>』表示。</t>
    </r>
  </si>
  <si>
    <r>
      <t>***</t>
    </r>
    <r>
      <rPr>
        <sz val="14"/>
        <rFont val="標楷體"/>
        <family val="4"/>
      </rPr>
      <t>年度委辦計畫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服務成本加公費法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執行人力工時統計表</t>
    </r>
  </si>
  <si>
    <t>執行人員職級</t>
  </si>
  <si>
    <t>規劃執行總工時數</t>
  </si>
  <si>
    <t>實際執行總工時數</t>
  </si>
  <si>
    <t>備註</t>
  </si>
  <si>
    <t>計畫主持人</t>
  </si>
  <si>
    <t>研究員</t>
  </si>
  <si>
    <t>副研究員</t>
  </si>
  <si>
    <t>助理研究員</t>
  </si>
  <si>
    <t>研究助理</t>
  </si>
  <si>
    <t>總計</t>
  </si>
  <si>
    <t>112.03.01-112.09.30</t>
  </si>
  <si>
    <r>
      <t>(</t>
    </r>
    <r>
      <rPr>
        <sz val="10"/>
        <rFont val="標楷體"/>
        <family val="4"/>
      </rPr>
      <t>以人月計，至小數點第二位</t>
    </r>
    <r>
      <rPr>
        <sz val="10"/>
        <rFont val="Times New Roman"/>
        <family val="1"/>
      </rPr>
      <t>)</t>
    </r>
  </si>
  <si>
    <t>派遣人力</t>
  </si>
  <si>
    <t>派遣單位/公司名稱</t>
  </si>
  <si>
    <t>學歷</t>
  </si>
  <si>
    <t>工作經歷及年資</t>
  </si>
  <si>
    <t>本計畫所執行工作內容</t>
  </si>
  <si>
    <t>預定投入人月</t>
  </si>
  <si>
    <t>實際執行人月</t>
  </si>
  <si>
    <t>OO人力顧問股份有限公司</t>
  </si>
  <si>
    <t>丁小明</t>
  </si>
  <si>
    <t>學士</t>
  </si>
  <si>
    <t>OOOOOO</t>
  </si>
  <si>
    <t>OOOO/OO年</t>
  </si>
  <si>
    <r>
      <t>註5.請研發人員確認工時記錄後於簽名欄位親自簽名，</t>
    </r>
    <r>
      <rPr>
        <b/>
        <sz val="10"/>
        <color indexed="10"/>
        <rFont val="標楷體"/>
        <family val="4"/>
      </rPr>
      <t>勿用蓋章</t>
    </r>
    <r>
      <rPr>
        <sz val="10"/>
        <color indexed="10"/>
        <rFont val="標楷體"/>
        <family val="4"/>
      </rPr>
      <t>。</t>
    </r>
  </si>
  <si>
    <t>全1頁第1頁</t>
  </si>
  <si>
    <t>全1頁第1頁</t>
  </si>
  <si>
    <t>臨時聘僱人力</t>
  </si>
  <si>
    <r>
      <t>單位名稱：</t>
    </r>
    <r>
      <rPr>
        <b/>
        <sz val="12"/>
        <color indexed="10"/>
        <rFont val="標楷體"/>
        <family val="4"/>
      </rPr>
      <t>OOOOO(輔導單位)</t>
    </r>
  </si>
  <si>
    <r>
      <t>計畫名稱：</t>
    </r>
    <r>
      <rPr>
        <b/>
        <sz val="12"/>
        <color indexed="10"/>
        <rFont val="標楷體"/>
        <family val="4"/>
      </rPr>
      <t>疫後特別預算升級轉型診斷輔導計畫-○○○升級轉型診斷輔導(案號112YIHO-XXX)</t>
    </r>
  </si>
  <si>
    <t>聘僱單位(公司名稱)</t>
  </si>
  <si>
    <t>姓名</t>
  </si>
  <si>
    <t>學歷</t>
  </si>
  <si>
    <t>工作經歷及年資</t>
  </si>
  <si>
    <t>本計畫所執行工作內容</t>
  </si>
  <si>
    <t>預定投入時數</t>
  </si>
  <si>
    <t>實際執行時數</t>
  </si>
  <si>
    <t>OO大學/OO公司</t>
  </si>
  <si>
    <t>王小杰</t>
  </si>
  <si>
    <t>學士</t>
  </si>
  <si>
    <t>OOOOOO</t>
  </si>
  <si>
    <t>○○○升級轉型診斷輔導(案號112YIHO-XXX)</t>
  </si>
  <si>
    <t>計畫名稱：疫後特別預算升級轉型診斷輔導計畫-○○○升級轉型診斷輔導(案號112YIHO-XXX)</t>
  </si>
  <si>
    <t>　　　　　　　　　　　　　　　　　自籌款
受輔導廠商名稱</t>
  </si>
  <si>
    <t>OOOOO公司(受輔導單位，請填寫全稱)</t>
  </si>
  <si>
    <r>
      <t>製表　　　　　　　　　　　</t>
    </r>
    <r>
      <rPr>
        <sz val="13"/>
        <rFont val="Times New Roman"/>
        <family val="1"/>
      </rPr>
      <t xml:space="preserve">      </t>
    </r>
    <r>
      <rPr>
        <sz val="13"/>
        <rFont val="標楷體"/>
        <family val="4"/>
      </rPr>
      <t>主辦會計　　　　　　　　　　　</t>
    </r>
    <r>
      <rPr>
        <sz val="13"/>
        <rFont val="Times New Roman"/>
        <family val="1"/>
      </rPr>
      <t xml:space="preserve">      </t>
    </r>
    <r>
      <rPr>
        <sz val="13"/>
        <rFont val="標楷體"/>
        <family val="4"/>
      </rPr>
      <t>計畫主持人　　　　　　　　　　　</t>
    </r>
    <r>
      <rPr>
        <sz val="13"/>
        <rFont val="Times New Roman"/>
        <family val="1"/>
      </rPr>
      <t xml:space="preserve">      </t>
    </r>
    <r>
      <rPr>
        <sz val="13"/>
        <rFont val="標楷體"/>
        <family val="4"/>
      </rPr>
      <t>機構首長　　</t>
    </r>
  </si>
  <si>
    <t>委辦機關：財團法人精密機械研究發展中心</t>
  </si>
  <si>
    <t>(輔導單位名稱)</t>
  </si>
  <si>
    <r>
      <t>得標廠商：</t>
    </r>
    <r>
      <rPr>
        <sz val="12"/>
        <color indexed="30"/>
        <rFont val="標楷體"/>
        <family val="4"/>
      </rPr>
      <t>(輔導單位名稱)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</si>
</sst>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#,##0.00_ "/>
    <numFmt numFmtId="183" formatCode="#,##0.0_ "/>
    <numFmt numFmtId="184" formatCode="#,##0_ "/>
    <numFmt numFmtId="185" formatCode="0.00_ "/>
    <numFmt numFmtId="186" formatCode="0.0_ "/>
    <numFmt numFmtId="187" formatCode="0_ "/>
    <numFmt numFmtId="188" formatCode="0.0000_ "/>
    <numFmt numFmtId="189" formatCode="#,##0.0000_ "/>
    <numFmt numFmtId="190" formatCode="0.00_);[Red]\(0.00\)"/>
    <numFmt numFmtId="191" formatCode="#,##0_);[Red]\(#,##0\)"/>
    <numFmt numFmtId="192" formatCode="#,##0_ ;[Red]\-#,##0\ "/>
    <numFmt numFmtId="193" formatCode="[$€-2]\ #,##0.00_);[Red]\([$€-2]\ #,##0.00\)"/>
    <numFmt numFmtId="194" formatCode="#,##0.00_);[Red]\(#,##0.00\)"/>
    <numFmt numFmtId="195" formatCode="#,##0.0_);[Red]\(#,##0.0\)"/>
    <numFmt numFmtId="196" formatCode="0.0000"/>
    <numFmt numFmtId="197" formatCode="0.00000"/>
    <numFmt numFmtId="198" formatCode="0.000"/>
    <numFmt numFmtId="199" formatCode="0.0"/>
  </numFmts>
  <fonts count="10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3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標楷體"/>
      <family val="4"/>
    </font>
    <font>
      <sz val="18"/>
      <name val="新細明體"/>
      <family val="1"/>
    </font>
    <font>
      <b/>
      <sz val="16"/>
      <name val="標楷體"/>
      <family val="4"/>
    </font>
    <font>
      <sz val="10"/>
      <name val="MS Sans Serif"/>
      <family val="2"/>
    </font>
    <font>
      <b/>
      <sz val="10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8"/>
      <name val="標楷體"/>
      <family val="4"/>
    </font>
    <font>
      <sz val="10"/>
      <color indexed="10"/>
      <name val="標楷體"/>
      <family val="4"/>
    </font>
    <font>
      <sz val="8"/>
      <name val="Times New Roman"/>
      <family val="1"/>
    </font>
    <font>
      <sz val="10"/>
      <color indexed="8"/>
      <name val="標楷體"/>
      <family val="4"/>
    </font>
    <font>
      <b/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3"/>
      <color indexed="8"/>
      <name val="Times New Roman"/>
      <family val="1"/>
    </font>
    <font>
      <sz val="10"/>
      <name val="新細明體"/>
      <family val="1"/>
    </font>
    <font>
      <sz val="12"/>
      <color indexed="62"/>
      <name val="Times New Roman"/>
      <family val="1"/>
    </font>
    <font>
      <sz val="12"/>
      <color indexed="6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name val="Times New Roman"/>
      <family val="1"/>
    </font>
    <font>
      <sz val="22"/>
      <name val="標楷體"/>
      <family val="4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62"/>
      <name val="標楷體"/>
      <family val="4"/>
    </font>
    <font>
      <sz val="12"/>
      <color indexed="10"/>
      <name val="Times New Roman"/>
      <family val="1"/>
    </font>
    <font>
      <sz val="14"/>
      <color indexed="10"/>
      <name val="標楷體"/>
      <family val="4"/>
    </font>
    <font>
      <sz val="13"/>
      <color indexed="10"/>
      <name val="標楷體"/>
      <family val="4"/>
    </font>
    <font>
      <sz val="18"/>
      <color indexed="30"/>
      <name val="標楷體"/>
      <family val="4"/>
    </font>
    <font>
      <sz val="18"/>
      <color indexed="30"/>
      <name val="Times New Roman"/>
      <family val="1"/>
    </font>
    <font>
      <sz val="17"/>
      <color indexed="30"/>
      <name val="標楷體"/>
      <family val="4"/>
    </font>
    <font>
      <sz val="17"/>
      <color indexed="30"/>
      <name val="Times New Roman"/>
      <family val="1"/>
    </font>
    <font>
      <sz val="18"/>
      <color indexed="44"/>
      <name val="標楷體"/>
      <family val="4"/>
    </font>
    <font>
      <sz val="18"/>
      <color indexed="44"/>
      <name val="Times New Roman"/>
      <family val="1"/>
    </font>
    <font>
      <sz val="16"/>
      <color indexed="30"/>
      <name val="標楷體"/>
      <family val="4"/>
    </font>
    <font>
      <sz val="16"/>
      <color indexed="30"/>
      <name val="Times New Roman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00"/>
      <name val="標楷體"/>
      <family val="4"/>
    </font>
    <font>
      <sz val="14"/>
      <color theme="3" tint="0.39998000860214233"/>
      <name val="標楷體"/>
      <family val="4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標楷體"/>
      <family val="4"/>
    </font>
    <font>
      <sz val="13"/>
      <color rgb="FFFF0000"/>
      <name val="標楷體"/>
      <family val="4"/>
    </font>
    <font>
      <sz val="18"/>
      <color rgb="FF0070C0"/>
      <name val="標楷體"/>
      <family val="4"/>
    </font>
    <font>
      <sz val="18"/>
      <color rgb="FF0070C0"/>
      <name val="Times New Roman"/>
      <family val="1"/>
    </font>
    <font>
      <sz val="17"/>
      <color rgb="FF0070C0"/>
      <name val="標楷體"/>
      <family val="4"/>
    </font>
    <font>
      <sz val="17"/>
      <color rgb="FF0070C0"/>
      <name val="Times New Roman"/>
      <family val="1"/>
    </font>
    <font>
      <sz val="18"/>
      <color theme="3" tint="0.5999900102615356"/>
      <name val="標楷體"/>
      <family val="4"/>
    </font>
    <font>
      <sz val="18"/>
      <color theme="3" tint="0.5999900102615356"/>
      <name val="Times New Roman"/>
      <family val="1"/>
    </font>
    <font>
      <sz val="16"/>
      <color rgb="FF0070C0"/>
      <name val="標楷體"/>
      <family val="4"/>
    </font>
    <font>
      <sz val="1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0" borderId="1" applyNumberFormat="0" applyFill="0" applyAlignment="0" applyProtection="0"/>
    <xf numFmtId="0" fontId="77" fillId="21" borderId="0" applyNumberFormat="0" applyBorder="0" applyAlignment="0" applyProtection="0"/>
    <xf numFmtId="9" fontId="0" fillId="0" borderId="0" applyFont="0" applyFill="0" applyBorder="0" applyAlignment="0" applyProtection="0"/>
    <xf numFmtId="0" fontId="7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2" applyNumberFormat="0" applyAlignment="0" applyProtection="0"/>
    <xf numFmtId="0" fontId="86" fillId="22" borderId="8" applyNumberFormat="0" applyAlignment="0" applyProtection="0"/>
    <xf numFmtId="0" fontId="87" fillId="31" borderId="9" applyNumberFormat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2" fillId="0" borderId="0" xfId="34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7" fontId="12" fillId="0" borderId="0" xfId="34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2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177" fontId="11" fillId="0" borderId="11" xfId="34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4" fontId="11" fillId="0" borderId="0" xfId="0" applyNumberFormat="1" applyFont="1" applyFill="1" applyAlignment="1">
      <alignment vertical="center"/>
    </xf>
    <xf numFmtId="184" fontId="12" fillId="0" borderId="0" xfId="34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184" fontId="12" fillId="0" borderId="0" xfId="0" applyNumberFormat="1" applyFont="1" applyAlignment="1">
      <alignment vertical="center"/>
    </xf>
    <xf numFmtId="177" fontId="3" fillId="0" borderId="14" xfId="34" applyNumberFormat="1" applyFont="1" applyFill="1" applyBorder="1" applyAlignment="1">
      <alignment horizontal="left" vertical="center"/>
    </xf>
    <xf numFmtId="184" fontId="12" fillId="0" borderId="15" xfId="3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34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184" fontId="12" fillId="0" borderId="16" xfId="34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41" fontId="11" fillId="0" borderId="14" xfId="34" applyNumberFormat="1" applyFont="1" applyFill="1" applyBorder="1" applyAlignment="1">
      <alignment horizontal="left" vertical="center"/>
    </xf>
    <xf numFmtId="184" fontId="2" fillId="0" borderId="0" xfId="34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12" fillId="0" borderId="17" xfId="34" applyNumberFormat="1" applyFont="1" applyFill="1" applyBorder="1" applyAlignment="1">
      <alignment horizontal="right" vertical="center"/>
    </xf>
    <xf numFmtId="184" fontId="2" fillId="0" borderId="15" xfId="34" applyNumberFormat="1" applyFont="1" applyFill="1" applyBorder="1" applyAlignment="1">
      <alignment horizontal="right" vertical="center"/>
    </xf>
    <xf numFmtId="177" fontId="11" fillId="0" borderId="17" xfId="34" applyNumberFormat="1" applyFont="1" applyFill="1" applyBorder="1" applyAlignment="1">
      <alignment horizontal="left" vertical="center"/>
    </xf>
    <xf numFmtId="192" fontId="12" fillId="0" borderId="15" xfId="34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 indent="3"/>
    </xf>
    <xf numFmtId="184" fontId="12" fillId="0" borderId="15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 indent="3"/>
    </xf>
    <xf numFmtId="0" fontId="90" fillId="0" borderId="15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4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92" fillId="0" borderId="0" xfId="0" applyFont="1" applyFill="1" applyAlignment="1">
      <alignment vertical="center"/>
    </xf>
    <xf numFmtId="184" fontId="29" fillId="0" borderId="11" xfId="0" applyNumberFormat="1" applyFont="1" applyFill="1" applyBorder="1" applyAlignment="1">
      <alignment horizontal="center" vertical="center"/>
    </xf>
    <xf numFmtId="184" fontId="29" fillId="0" borderId="11" xfId="0" applyNumberFormat="1" applyFont="1" applyFill="1" applyBorder="1" applyAlignment="1">
      <alignment horizontal="center" vertical="center" wrapText="1"/>
    </xf>
    <xf numFmtId="10" fontId="12" fillId="0" borderId="18" xfId="0" applyNumberFormat="1" applyFont="1" applyFill="1" applyBorder="1" applyAlignment="1">
      <alignment horizontal="left" vertical="center"/>
    </xf>
    <xf numFmtId="184" fontId="12" fillId="0" borderId="13" xfId="34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91" fillId="0" borderId="0" xfId="0" applyFont="1" applyAlignment="1">
      <alignment horizontal="justify" vertical="center"/>
    </xf>
    <xf numFmtId="0" fontId="90" fillId="0" borderId="0" xfId="0" applyFont="1" applyAlignment="1">
      <alignment horizontal="justify" vertical="center"/>
    </xf>
    <xf numFmtId="192" fontId="12" fillId="0" borderId="13" xfId="34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3" fillId="0" borderId="0" xfId="0" applyFont="1" applyAlignment="1">
      <alignment vertical="center"/>
    </xf>
    <xf numFmtId="0" fontId="27" fillId="0" borderId="0" xfId="33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4" fontId="2" fillId="0" borderId="14" xfId="0" applyNumberFormat="1" applyFont="1" applyBorder="1" applyAlignment="1">
      <alignment vertical="center"/>
    </xf>
    <xf numFmtId="195" fontId="3" fillId="0" borderId="18" xfId="0" applyNumberFormat="1" applyFont="1" applyBorder="1" applyAlignment="1">
      <alignment horizontal="left" vertical="center"/>
    </xf>
    <xf numFmtId="194" fontId="2" fillId="0" borderId="1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194" fontId="38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95" fontId="3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top" wrapText="1"/>
    </xf>
    <xf numFmtId="0" fontId="9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 wrapText="1" indent="1"/>
    </xf>
    <xf numFmtId="184" fontId="12" fillId="0" borderId="15" xfId="34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99" fontId="6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Border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15" xfId="0" applyFont="1" applyFill="1" applyBorder="1" applyAlignment="1">
      <alignment vertical="center" wrapText="1"/>
    </xf>
    <xf numFmtId="184" fontId="96" fillId="0" borderId="0" xfId="0" applyNumberFormat="1" applyFont="1" applyFill="1" applyAlignment="1">
      <alignment vertical="center"/>
    </xf>
    <xf numFmtId="0" fontId="90" fillId="0" borderId="15" xfId="0" applyFont="1" applyFill="1" applyBorder="1" applyAlignment="1">
      <alignment horizontal="left" vertical="center" indent="2"/>
    </xf>
    <xf numFmtId="0" fontId="29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84" fontId="29" fillId="0" borderId="11" xfId="0" applyNumberFormat="1" applyFont="1" applyFill="1" applyBorder="1" applyAlignment="1">
      <alignment horizontal="center" vertical="center"/>
    </xf>
    <xf numFmtId="184" fontId="28" fillId="0" borderId="11" xfId="0" applyNumberFormat="1" applyFont="1" applyFill="1" applyBorder="1" applyAlignment="1">
      <alignment horizontal="center" vertical="center"/>
    </xf>
    <xf numFmtId="184" fontId="29" fillId="0" borderId="14" xfId="0" applyNumberFormat="1" applyFont="1" applyFill="1" applyBorder="1" applyAlignment="1">
      <alignment horizontal="center" vertical="center"/>
    </xf>
    <xf numFmtId="184" fontId="28" fillId="0" borderId="17" xfId="0" applyNumberFormat="1" applyFont="1" applyFill="1" applyBorder="1" applyAlignment="1">
      <alignment horizontal="center" vertical="center"/>
    </xf>
    <xf numFmtId="184" fontId="28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4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84" fontId="29" fillId="0" borderId="23" xfId="0" applyNumberFormat="1" applyFont="1" applyFill="1" applyBorder="1" applyAlignment="1">
      <alignment horizontal="center" vertical="center"/>
    </xf>
    <xf numFmtId="184" fontId="28" fillId="0" borderId="20" xfId="0" applyNumberFormat="1" applyFont="1" applyFill="1" applyBorder="1" applyAlignment="1">
      <alignment horizontal="center" vertical="center"/>
    </xf>
    <xf numFmtId="184" fontId="28" fillId="0" borderId="24" xfId="0" applyNumberFormat="1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indent="3"/>
    </xf>
    <xf numFmtId="0" fontId="12" fillId="0" borderId="0" xfId="0" applyFont="1" applyFill="1" applyAlignment="1">
      <alignment horizontal="left" vertical="center" indent="3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4" fillId="0" borderId="16" xfId="0" applyFont="1" applyFill="1" applyBorder="1" applyAlignment="1">
      <alignment horizontal="left" vertical="top" wrapText="1"/>
    </xf>
    <xf numFmtId="0" fontId="94" fillId="0" borderId="1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94" fontId="2" fillId="0" borderId="25" xfId="0" applyNumberFormat="1" applyFont="1" applyBorder="1" applyAlignment="1">
      <alignment horizontal="right" vertical="center" wrapText="1" indent="1"/>
    </xf>
    <xf numFmtId="194" fontId="2" fillId="0" borderId="26" xfId="0" applyNumberFormat="1" applyFont="1" applyBorder="1" applyAlignment="1">
      <alignment horizontal="right" vertical="center" wrapText="1" inden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90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zoomScale="70" zoomScaleNormal="70" zoomScalePageLayoutView="0" workbookViewId="0" topLeftCell="A1">
      <selection activeCell="A21" sqref="A1:J21"/>
    </sheetView>
  </sheetViews>
  <sheetFormatPr defaultColWidth="8.875" defaultRowHeight="16.5"/>
  <cols>
    <col min="1" max="1" width="25.625" style="1" customWidth="1"/>
    <col min="2" max="10" width="15.625" style="1" customWidth="1"/>
    <col min="11" max="16384" width="8.875" style="1" customWidth="1"/>
  </cols>
  <sheetData>
    <row r="1" spans="1:10" ht="31.5" customHeight="1">
      <c r="A1" s="152" t="s">
        <v>52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31.5" customHeight="1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27.75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24" customHeight="1">
      <c r="A4" s="84"/>
      <c r="B4" s="84"/>
      <c r="C4" s="84"/>
      <c r="D4" s="84"/>
      <c r="E4" s="84"/>
      <c r="F4" s="84"/>
      <c r="G4" s="84"/>
      <c r="H4" s="84"/>
      <c r="I4" s="84"/>
      <c r="J4" s="13" t="s">
        <v>114</v>
      </c>
    </row>
    <row r="5" spans="1:10" s="12" customFormat="1" ht="27.75" customHeight="1">
      <c r="A5" s="140" t="s">
        <v>131</v>
      </c>
      <c r="B5" s="84"/>
      <c r="C5" s="84"/>
      <c r="D5" s="84"/>
      <c r="E5" s="84"/>
      <c r="F5" s="84"/>
      <c r="G5" s="84"/>
      <c r="H5" s="84"/>
      <c r="I5" s="84"/>
      <c r="J5" s="13" t="s">
        <v>5</v>
      </c>
    </row>
    <row r="6" spans="1:10" s="12" customFormat="1" ht="9.75" customHeight="1">
      <c r="A6" s="86"/>
      <c r="B6" s="84"/>
      <c r="C6" s="84"/>
      <c r="D6" s="84"/>
      <c r="E6" s="84"/>
      <c r="F6" s="84"/>
      <c r="G6" s="84"/>
      <c r="H6" s="84"/>
      <c r="I6" s="84"/>
      <c r="J6" s="85"/>
    </row>
    <row r="7" spans="1:10" s="12" customFormat="1" ht="27.75" customHeight="1">
      <c r="A7" s="158" t="s">
        <v>3</v>
      </c>
      <c r="B7" s="160" t="s">
        <v>6</v>
      </c>
      <c r="C7" s="161"/>
      <c r="D7" s="162"/>
      <c r="E7" s="163" t="s">
        <v>2</v>
      </c>
      <c r="F7" s="164"/>
      <c r="G7" s="164"/>
      <c r="H7" s="164"/>
      <c r="I7" s="164"/>
      <c r="J7" s="165"/>
    </row>
    <row r="8" spans="1:10" s="12" customFormat="1" ht="27.75" customHeight="1">
      <c r="A8" s="159"/>
      <c r="B8" s="144" t="s">
        <v>4</v>
      </c>
      <c r="C8" s="144" t="s">
        <v>0</v>
      </c>
      <c r="D8" s="144" t="s">
        <v>1</v>
      </c>
      <c r="E8" s="146" t="s">
        <v>7</v>
      </c>
      <c r="F8" s="147"/>
      <c r="G8" s="147"/>
      <c r="H8" s="148" t="s">
        <v>8</v>
      </c>
      <c r="I8" s="149"/>
      <c r="J8" s="150"/>
    </row>
    <row r="9" spans="1:10" s="12" customFormat="1" ht="27.75" customHeight="1">
      <c r="A9" s="159"/>
      <c r="B9" s="145"/>
      <c r="C9" s="145"/>
      <c r="D9" s="145"/>
      <c r="E9" s="87" t="s">
        <v>4</v>
      </c>
      <c r="F9" s="87" t="s">
        <v>0</v>
      </c>
      <c r="G9" s="87" t="s">
        <v>1</v>
      </c>
      <c r="H9" s="88" t="s">
        <v>57</v>
      </c>
      <c r="I9" s="87" t="s">
        <v>0</v>
      </c>
      <c r="J9" s="88" t="s">
        <v>1</v>
      </c>
    </row>
    <row r="10" spans="1:10" s="12" customFormat="1" ht="27.75" customHeight="1">
      <c r="A10" s="33" t="s">
        <v>12</v>
      </c>
      <c r="B10" s="132">
        <f>SUM(B11:B13)</f>
        <v>0</v>
      </c>
      <c r="C10" s="132">
        <f>SUM(C11:C13)</f>
        <v>0</v>
      </c>
      <c r="D10" s="44">
        <f aca="true" t="shared" si="0" ref="D10:D15">SUM(B10:C10)</f>
        <v>0</v>
      </c>
      <c r="E10" s="132">
        <f>SUM(E11:E13)</f>
        <v>0</v>
      </c>
      <c r="F10" s="132">
        <f>SUM(F11:F13)</f>
        <v>0</v>
      </c>
      <c r="G10" s="44">
        <f aca="true" t="shared" si="1" ref="G10:G15">SUM(E10:F10)</f>
        <v>0</v>
      </c>
      <c r="H10" s="132">
        <f>SUM(H11:H13)</f>
        <v>0</v>
      </c>
      <c r="I10" s="132">
        <f>SUM(I11:I13)</f>
        <v>0</v>
      </c>
      <c r="J10" s="44">
        <f aca="true" t="shared" si="2" ref="J10:J15">SUM(H10:I10)</f>
        <v>0</v>
      </c>
    </row>
    <row r="11" spans="1:10" s="12" customFormat="1" ht="27.75" customHeight="1">
      <c r="A11" s="131" t="s">
        <v>13</v>
      </c>
      <c r="B11" s="44">
        <v>0</v>
      </c>
      <c r="C11" s="44">
        <v>0</v>
      </c>
      <c r="D11" s="44">
        <f t="shared" si="0"/>
        <v>0</v>
      </c>
      <c r="E11" s="44">
        <v>0</v>
      </c>
      <c r="F11" s="44">
        <v>0</v>
      </c>
      <c r="G11" s="44">
        <f t="shared" si="1"/>
        <v>0</v>
      </c>
      <c r="H11" s="44">
        <v>0</v>
      </c>
      <c r="I11" s="44">
        <v>0</v>
      </c>
      <c r="J11" s="44">
        <f t="shared" si="2"/>
        <v>0</v>
      </c>
    </row>
    <row r="12" spans="1:10" s="12" customFormat="1" ht="27.75" customHeight="1">
      <c r="A12" s="131" t="s">
        <v>14</v>
      </c>
      <c r="B12" s="44">
        <v>0</v>
      </c>
      <c r="C12" s="44">
        <v>0</v>
      </c>
      <c r="D12" s="44">
        <f t="shared" si="0"/>
        <v>0</v>
      </c>
      <c r="E12" s="44">
        <v>0</v>
      </c>
      <c r="F12" s="44">
        <v>0</v>
      </c>
      <c r="G12" s="44">
        <f t="shared" si="1"/>
        <v>0</v>
      </c>
      <c r="H12" s="44">
        <v>0</v>
      </c>
      <c r="I12" s="44">
        <v>0</v>
      </c>
      <c r="J12" s="44">
        <f t="shared" si="2"/>
        <v>0</v>
      </c>
    </row>
    <row r="13" spans="1:10" s="12" customFormat="1" ht="27.75" customHeight="1">
      <c r="A13" s="131" t="s">
        <v>15</v>
      </c>
      <c r="B13" s="44">
        <v>0</v>
      </c>
      <c r="C13" s="44">
        <v>0</v>
      </c>
      <c r="D13" s="44">
        <f t="shared" si="0"/>
        <v>0</v>
      </c>
      <c r="E13" s="44">
        <v>0</v>
      </c>
      <c r="F13" s="44">
        <v>0</v>
      </c>
      <c r="G13" s="44">
        <f t="shared" si="1"/>
        <v>0</v>
      </c>
      <c r="H13" s="44">
        <v>0</v>
      </c>
      <c r="I13" s="44">
        <v>0</v>
      </c>
      <c r="J13" s="44">
        <f t="shared" si="2"/>
        <v>0</v>
      </c>
    </row>
    <row r="14" spans="1:10" s="12" customFormat="1" ht="27.75" customHeight="1">
      <c r="A14" s="35" t="s">
        <v>16</v>
      </c>
      <c r="B14" s="44">
        <v>0.1</v>
      </c>
      <c r="C14" s="44">
        <v>0</v>
      </c>
      <c r="D14" s="44">
        <f t="shared" si="0"/>
        <v>0.1</v>
      </c>
      <c r="E14" s="44">
        <v>0</v>
      </c>
      <c r="F14" s="44">
        <v>0</v>
      </c>
      <c r="G14" s="44">
        <f t="shared" si="1"/>
        <v>0</v>
      </c>
      <c r="H14" s="44">
        <v>0</v>
      </c>
      <c r="I14" s="44">
        <v>0</v>
      </c>
      <c r="J14" s="44">
        <f t="shared" si="2"/>
        <v>0</v>
      </c>
    </row>
    <row r="15" spans="1:10" s="12" customFormat="1" ht="27.75" customHeight="1">
      <c r="A15" s="35" t="s">
        <v>17</v>
      </c>
      <c r="B15" s="44">
        <v>0</v>
      </c>
      <c r="C15" s="44">
        <v>0</v>
      </c>
      <c r="D15" s="44">
        <f t="shared" si="0"/>
        <v>0</v>
      </c>
      <c r="E15" s="44">
        <v>0</v>
      </c>
      <c r="F15" s="44">
        <v>0</v>
      </c>
      <c r="G15" s="44">
        <f t="shared" si="1"/>
        <v>0</v>
      </c>
      <c r="H15" s="44">
        <v>0</v>
      </c>
      <c r="I15" s="44">
        <v>0</v>
      </c>
      <c r="J15" s="44">
        <f t="shared" si="2"/>
        <v>0</v>
      </c>
    </row>
    <row r="16" spans="1:10" s="12" customFormat="1" ht="27.75" customHeight="1">
      <c r="A16" s="36" t="s">
        <v>54</v>
      </c>
      <c r="B16" s="44">
        <f>SUM(B11:B15)</f>
        <v>0.1</v>
      </c>
      <c r="C16" s="44">
        <f>SUM(C11:C15)</f>
        <v>0</v>
      </c>
      <c r="D16" s="44">
        <f>SUM(D11:D15)</f>
        <v>0.1</v>
      </c>
      <c r="E16" s="44">
        <f aca="true" t="shared" si="3" ref="E16:J16">SUM(E11:E15)</f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</row>
    <row r="17" spans="1:10" s="12" customFormat="1" ht="25.5" customHeight="1">
      <c r="A17" s="36" t="s">
        <v>55</v>
      </c>
      <c r="B17" s="44">
        <v>0</v>
      </c>
      <c r="C17" s="44">
        <v>0</v>
      </c>
      <c r="D17" s="44">
        <f>B17+C17</f>
        <v>0</v>
      </c>
      <c r="E17" s="44">
        <v>0</v>
      </c>
      <c r="F17" s="44">
        <v>0</v>
      </c>
      <c r="G17" s="44">
        <f>E17+F17</f>
        <v>0</v>
      </c>
      <c r="H17" s="44">
        <v>0</v>
      </c>
      <c r="I17" s="44">
        <v>0</v>
      </c>
      <c r="J17" s="44">
        <f>H17+I17</f>
        <v>0</v>
      </c>
    </row>
    <row r="18" spans="1:10" s="12" customFormat="1" ht="27.75" customHeight="1">
      <c r="A18" s="36" t="s">
        <v>58</v>
      </c>
      <c r="B18" s="44">
        <f>B16+B17</f>
        <v>0.1</v>
      </c>
      <c r="C18" s="44">
        <f aca="true" t="shared" si="4" ref="C18:J18">C16+C17</f>
        <v>0</v>
      </c>
      <c r="D18" s="44">
        <f>D16+D17</f>
        <v>0.1</v>
      </c>
      <c r="E18" s="44">
        <f>E16+E17</f>
        <v>0</v>
      </c>
      <c r="F18" s="44">
        <f t="shared" si="4"/>
        <v>0</v>
      </c>
      <c r="G18" s="44">
        <f t="shared" si="4"/>
        <v>0</v>
      </c>
      <c r="H18" s="44">
        <f t="shared" si="4"/>
        <v>0</v>
      </c>
      <c r="I18" s="44">
        <f t="shared" si="4"/>
        <v>0</v>
      </c>
      <c r="J18" s="44">
        <f t="shared" si="4"/>
        <v>0</v>
      </c>
    </row>
    <row r="19" spans="1:10" s="12" customFormat="1" ht="33.75" customHeight="1">
      <c r="A19" s="37" t="s">
        <v>18</v>
      </c>
      <c r="B19" s="27" t="s">
        <v>20</v>
      </c>
      <c r="C19" s="38"/>
      <c r="D19" s="43">
        <f>B18*0.5</f>
        <v>0.05</v>
      </c>
      <c r="E19" s="45" t="s">
        <v>19</v>
      </c>
      <c r="F19" s="38"/>
      <c r="G19" s="39"/>
      <c r="H19" s="40" t="s">
        <v>56</v>
      </c>
      <c r="I19" s="38"/>
      <c r="J19" s="89">
        <f>H18/D19</f>
        <v>0</v>
      </c>
    </row>
    <row r="20" spans="1:10" s="83" customFormat="1" ht="11.25" customHeight="1">
      <c r="A20" s="29"/>
      <c r="B20" s="30"/>
      <c r="C20" s="31"/>
      <c r="D20" s="31"/>
      <c r="E20" s="32"/>
      <c r="F20" s="32"/>
      <c r="G20" s="32"/>
      <c r="H20" s="41"/>
      <c r="I20" s="32"/>
      <c r="J20" s="42"/>
    </row>
    <row r="21" spans="1:10" s="12" customFormat="1" ht="30" customHeight="1">
      <c r="A21" s="151" t="s">
        <v>73</v>
      </c>
      <c r="B21" s="151"/>
      <c r="C21" s="151"/>
      <c r="D21" s="151"/>
      <c r="E21" s="151"/>
      <c r="F21" s="151"/>
      <c r="G21" s="151"/>
      <c r="H21" s="151"/>
      <c r="I21" s="151"/>
      <c r="J21" s="151"/>
    </row>
  </sheetData>
  <sheetProtection/>
  <mergeCells count="12">
    <mergeCell ref="E7:J7"/>
    <mergeCell ref="B8:B9"/>
    <mergeCell ref="C8:C9"/>
    <mergeCell ref="D8:D9"/>
    <mergeCell ref="E8:G8"/>
    <mergeCell ref="H8:J8"/>
    <mergeCell ref="A21:J21"/>
    <mergeCell ref="A1:J1"/>
    <mergeCell ref="A2:J2"/>
    <mergeCell ref="A3:J3"/>
    <mergeCell ref="A7:A9"/>
    <mergeCell ref="B7:D7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0" r:id="rId1"/>
  <ignoredErrors>
    <ignoredError sqref="B10: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A1" sqref="A1:K1"/>
    </sheetView>
  </sheetViews>
  <sheetFormatPr defaultColWidth="8.875" defaultRowHeight="16.5"/>
  <cols>
    <col min="1" max="1" width="46.625" style="6" customWidth="1"/>
    <col min="2" max="7" width="14.625" style="22" customWidth="1"/>
    <col min="8" max="8" width="12.625" style="6" hidden="1" customWidth="1"/>
    <col min="9" max="10" width="14.625" style="6" customWidth="1"/>
    <col min="11" max="11" width="12.625" style="6" customWidth="1"/>
    <col min="12" max="12" width="4.25390625" style="6" customWidth="1"/>
    <col min="13" max="14" width="9.125" style="0" bestFit="1" customWidth="1"/>
    <col min="15" max="15" width="3.50390625" style="0" customWidth="1"/>
    <col min="16" max="16" width="9.125" style="0" bestFit="1" customWidth="1"/>
    <col min="17" max="17" width="8.875" style="0" customWidth="1"/>
    <col min="18" max="16384" width="8.875" style="6" customWidth="1"/>
  </cols>
  <sheetData>
    <row r="1" spans="1:11" ht="31.5" customHeight="1">
      <c r="A1" s="169" t="s">
        <v>136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31.5" customHeight="1">
      <c r="A2" s="171" t="s">
        <v>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7.75" customHeight="1">
      <c r="A3" s="173" t="s">
        <v>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ht="24" customHeight="1">
      <c r="K4" s="13" t="s">
        <v>114</v>
      </c>
    </row>
    <row r="5" spans="1:12" ht="27.75" customHeight="1">
      <c r="A5" s="140" t="str">
        <f>'經費-服務費用 (結案提供)'!A5</f>
        <v>計畫名稱：疫後特別預算升級轉型診斷輔導計畫-○○○升級轉型診斷輔導(案號112YIHO-XXX)</v>
      </c>
      <c r="B5" s="142"/>
      <c r="C5" s="142"/>
      <c r="D5" s="142"/>
      <c r="E5" s="142"/>
      <c r="F5" s="142"/>
      <c r="G5" s="23"/>
      <c r="H5" s="11"/>
      <c r="I5" s="11"/>
      <c r="K5" s="13" t="s">
        <v>5</v>
      </c>
      <c r="L5" s="8"/>
    </row>
    <row r="6" spans="1:12" ht="9.75" customHeight="1">
      <c r="A6" s="86"/>
      <c r="B6" s="23"/>
      <c r="C6" s="23"/>
      <c r="D6" s="23"/>
      <c r="E6" s="23"/>
      <c r="F6" s="23"/>
      <c r="G6" s="23"/>
      <c r="H6" s="11"/>
      <c r="I6" s="11"/>
      <c r="J6" s="7"/>
      <c r="K6" s="2"/>
      <c r="L6" s="8"/>
    </row>
    <row r="7" spans="1:11" ht="31.5" customHeight="1">
      <c r="A7" s="178" t="s">
        <v>33</v>
      </c>
      <c r="B7" s="166" t="s">
        <v>21</v>
      </c>
      <c r="C7" s="166"/>
      <c r="D7" s="166"/>
      <c r="E7" s="166" t="s">
        <v>22</v>
      </c>
      <c r="F7" s="166"/>
      <c r="G7" s="166"/>
      <c r="H7" s="166" t="s">
        <v>34</v>
      </c>
      <c r="I7" s="166" t="s">
        <v>23</v>
      </c>
      <c r="J7" s="166"/>
      <c r="K7" s="175" t="s">
        <v>35</v>
      </c>
    </row>
    <row r="8" spans="1:11" ht="33.75" customHeight="1">
      <c r="A8" s="178"/>
      <c r="B8" s="55" t="s">
        <v>24</v>
      </c>
      <c r="C8" s="55" t="s">
        <v>36</v>
      </c>
      <c r="D8" s="55" t="s">
        <v>25</v>
      </c>
      <c r="E8" s="55" t="s">
        <v>24</v>
      </c>
      <c r="F8" s="55" t="s">
        <v>37</v>
      </c>
      <c r="G8" s="55" t="s">
        <v>25</v>
      </c>
      <c r="H8" s="166"/>
      <c r="I8" s="55" t="s">
        <v>61</v>
      </c>
      <c r="J8" s="55" t="s">
        <v>38</v>
      </c>
      <c r="K8" s="175"/>
    </row>
    <row r="9" spans="1:11" ht="31.5" customHeight="1">
      <c r="A9" s="141" t="s">
        <v>130</v>
      </c>
      <c r="B9" s="34">
        <v>0</v>
      </c>
      <c r="C9" s="34">
        <v>0</v>
      </c>
      <c r="D9" s="34">
        <f>SUM(B9:C9)</f>
        <v>0</v>
      </c>
      <c r="E9" s="34">
        <v>0</v>
      </c>
      <c r="F9" s="34">
        <v>0</v>
      </c>
      <c r="G9" s="34">
        <f>SUM(E9:F9)</f>
        <v>0</v>
      </c>
      <c r="H9" s="34">
        <v>0</v>
      </c>
      <c r="I9" s="34">
        <f>'收入明細表 (結案提供)'!B8</f>
        <v>0</v>
      </c>
      <c r="J9" s="34">
        <f>ROUND((I9-F9)/2,0)</f>
        <v>0</v>
      </c>
      <c r="K9" s="176"/>
    </row>
    <row r="10" spans="1:11" ht="27.75" customHeight="1">
      <c r="A10" s="47"/>
      <c r="B10" s="28"/>
      <c r="C10" s="28"/>
      <c r="D10" s="28"/>
      <c r="E10" s="28"/>
      <c r="F10" s="48"/>
      <c r="G10" s="48"/>
      <c r="H10" s="49"/>
      <c r="I10" s="48"/>
      <c r="J10" s="48"/>
      <c r="K10" s="177"/>
    </row>
    <row r="11" spans="1:11" ht="27.75" customHeight="1">
      <c r="A11" s="50"/>
      <c r="B11" s="28"/>
      <c r="C11" s="28"/>
      <c r="D11" s="28"/>
      <c r="E11" s="28"/>
      <c r="F11" s="48"/>
      <c r="G11" s="48"/>
      <c r="H11" s="49"/>
      <c r="I11" s="48"/>
      <c r="J11" s="48"/>
      <c r="K11" s="51"/>
    </row>
    <row r="12" spans="1:11" ht="27.75" customHeight="1">
      <c r="A12" s="47"/>
      <c r="B12" s="28"/>
      <c r="C12" s="28"/>
      <c r="D12" s="28"/>
      <c r="E12" s="28"/>
      <c r="F12" s="48"/>
      <c r="G12" s="48"/>
      <c r="H12" s="49"/>
      <c r="I12" s="48"/>
      <c r="J12" s="48"/>
      <c r="K12" s="51"/>
    </row>
    <row r="13" spans="1:17" s="9" customFormat="1" ht="27.75" customHeight="1">
      <c r="A13" s="91" t="s">
        <v>60</v>
      </c>
      <c r="B13" s="90">
        <f>SUM(B9:B12)</f>
        <v>0</v>
      </c>
      <c r="C13" s="90">
        <f aca="true" t="shared" si="0" ref="C13:J13">SUM(C9:C12)</f>
        <v>0</v>
      </c>
      <c r="D13" s="90">
        <f t="shared" si="0"/>
        <v>0</v>
      </c>
      <c r="E13" s="90">
        <f t="shared" si="0"/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0</v>
      </c>
      <c r="K13" s="52"/>
      <c r="L13" s="6"/>
      <c r="M13"/>
      <c r="N13"/>
      <c r="O13"/>
      <c r="P13"/>
      <c r="Q13"/>
    </row>
    <row r="14" spans="1:17" s="9" customFormat="1" ht="18">
      <c r="A14" s="16"/>
      <c r="B14" s="24"/>
      <c r="C14" s="24"/>
      <c r="D14" s="24"/>
      <c r="E14" s="25"/>
      <c r="F14" s="24"/>
      <c r="G14" s="25"/>
      <c r="H14" s="17"/>
      <c r="I14" s="17"/>
      <c r="J14" s="17"/>
      <c r="K14" s="17"/>
      <c r="L14" s="6"/>
      <c r="M14"/>
      <c r="N14"/>
      <c r="O14"/>
      <c r="P14"/>
      <c r="Q14"/>
    </row>
    <row r="15" spans="1:11" ht="18">
      <c r="A15" s="16"/>
      <c r="B15" s="24"/>
      <c r="C15" s="24"/>
      <c r="D15" s="24"/>
      <c r="E15" s="25"/>
      <c r="F15" s="24"/>
      <c r="G15" s="25"/>
      <c r="H15" s="17"/>
      <c r="I15" s="17"/>
      <c r="J15" s="17"/>
      <c r="K15" s="17"/>
    </row>
    <row r="16" spans="1:11" ht="18">
      <c r="A16" s="167" t="s">
        <v>134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11" ht="16.5">
      <c r="A17" s="15"/>
      <c r="B17" s="26"/>
      <c r="C17" s="26"/>
      <c r="D17" s="26"/>
      <c r="E17" s="26"/>
      <c r="F17" s="26"/>
      <c r="G17" s="26"/>
      <c r="H17" s="15"/>
      <c r="I17" s="15"/>
      <c r="J17" s="15"/>
      <c r="K17" s="15"/>
    </row>
    <row r="18" spans="2:4" ht="16.5">
      <c r="B18"/>
      <c r="C18"/>
      <c r="D18"/>
    </row>
    <row r="19" ht="16.5">
      <c r="A19" s="53" t="s">
        <v>27</v>
      </c>
    </row>
    <row r="20" ht="16.5">
      <c r="A20" s="53" t="s">
        <v>28</v>
      </c>
    </row>
    <row r="21" ht="16.5">
      <c r="A21" s="54" t="s">
        <v>29</v>
      </c>
    </row>
    <row r="22" ht="16.5">
      <c r="A22" s="54" t="s">
        <v>30</v>
      </c>
    </row>
    <row r="23" ht="16.5">
      <c r="A23" s="54" t="s">
        <v>31</v>
      </c>
    </row>
    <row r="24" ht="16.5">
      <c r="A24" s="54" t="s">
        <v>32</v>
      </c>
    </row>
  </sheetData>
  <sheetProtection/>
  <mergeCells count="11">
    <mergeCell ref="B7:D7"/>
    <mergeCell ref="E7:G7"/>
    <mergeCell ref="H7:H8"/>
    <mergeCell ref="I7:J7"/>
    <mergeCell ref="A16:K16"/>
    <mergeCell ref="A1:K1"/>
    <mergeCell ref="A2:K2"/>
    <mergeCell ref="A3:K3"/>
    <mergeCell ref="K7:K8"/>
    <mergeCell ref="K9:K10"/>
    <mergeCell ref="A7:A8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="80" zoomScaleNormal="80" zoomScalePageLayoutView="0" workbookViewId="0" topLeftCell="A4">
      <selection activeCell="A14" sqref="A1:C14"/>
    </sheetView>
  </sheetViews>
  <sheetFormatPr defaultColWidth="8.875" defaultRowHeight="16.5"/>
  <cols>
    <col min="1" max="1" width="80.625" style="1" customWidth="1"/>
    <col min="2" max="2" width="32.625" style="3" customWidth="1"/>
    <col min="3" max="3" width="32.625" style="1" customWidth="1"/>
    <col min="4" max="16384" width="8.875" style="1" customWidth="1"/>
  </cols>
  <sheetData>
    <row r="1" spans="1:6" ht="31.5" customHeight="1">
      <c r="A1" s="179" t="s">
        <v>52</v>
      </c>
      <c r="B1" s="179"/>
      <c r="C1" s="179"/>
      <c r="D1" s="20"/>
      <c r="E1" s="20"/>
      <c r="F1" s="20"/>
    </row>
    <row r="2" spans="1:3" ht="31.5" customHeight="1">
      <c r="A2" s="154" t="s">
        <v>63</v>
      </c>
      <c r="B2" s="155"/>
      <c r="C2" s="155"/>
    </row>
    <row r="3" spans="1:3" ht="27.75" customHeight="1">
      <c r="A3" s="180" t="s">
        <v>53</v>
      </c>
      <c r="B3" s="181"/>
      <c r="C3" s="181"/>
    </row>
    <row r="4" spans="1:3" ht="16.5">
      <c r="A4" s="182" t="s">
        <v>115</v>
      </c>
      <c r="B4" s="183"/>
      <c r="C4" s="183"/>
    </row>
    <row r="5" spans="1:3" ht="19.5">
      <c r="A5" s="140" t="str">
        <f>'經費-服務費用 (結案提供)'!A5</f>
        <v>計畫名稱：疫後特別預算升級轉型診斷輔導計畫-○○○升級轉型診斷輔導(案號112YIHO-XXX)</v>
      </c>
      <c r="B5" s="14"/>
      <c r="C5" s="13" t="s">
        <v>5</v>
      </c>
    </row>
    <row r="6" spans="1:3" ht="9.75" customHeight="1">
      <c r="A6" s="11"/>
      <c r="B6" s="14"/>
      <c r="C6" s="13"/>
    </row>
    <row r="7" spans="1:3" ht="49.5" customHeight="1">
      <c r="A7" s="18" t="s">
        <v>132</v>
      </c>
      <c r="B7" s="19" t="s">
        <v>11</v>
      </c>
      <c r="C7" s="10" t="s">
        <v>9</v>
      </c>
    </row>
    <row r="8" spans="1:3" ht="27.75" customHeight="1">
      <c r="A8" s="143" t="s">
        <v>133</v>
      </c>
      <c r="B8" s="46">
        <v>0</v>
      </c>
      <c r="C8" s="46"/>
    </row>
    <row r="9" spans="1:3" ht="27.75" customHeight="1">
      <c r="A9" s="98"/>
      <c r="B9" s="46"/>
      <c r="C9" s="46"/>
    </row>
    <row r="10" spans="1:3" ht="27.75" customHeight="1">
      <c r="A10" s="99"/>
      <c r="B10" s="46"/>
      <c r="C10" s="46"/>
    </row>
    <row r="11" spans="1:3" ht="27.75" customHeight="1">
      <c r="A11" s="100"/>
      <c r="B11" s="46"/>
      <c r="C11" s="46"/>
    </row>
    <row r="12" spans="1:3" s="4" customFormat="1" ht="27.75" customHeight="1">
      <c r="A12" s="21" t="s">
        <v>10</v>
      </c>
      <c r="B12" s="97">
        <f>SUM(B8:B11)</f>
        <v>0</v>
      </c>
      <c r="C12" s="97"/>
    </row>
    <row r="13" spans="1:3" s="5" customFormat="1" ht="16.5">
      <c r="A13" s="12"/>
      <c r="B13" s="14"/>
      <c r="C13" s="12"/>
    </row>
    <row r="14" spans="1:3" s="5" customFormat="1" ht="18">
      <c r="A14" s="167" t="s">
        <v>68</v>
      </c>
      <c r="B14" s="168"/>
      <c r="C14" s="168"/>
    </row>
    <row r="15" spans="1:3" s="5" customFormat="1" ht="15">
      <c r="A15" s="1"/>
      <c r="B15" s="3"/>
      <c r="C15" s="1"/>
    </row>
    <row r="16" spans="1:3" s="5" customFormat="1" ht="15">
      <c r="A16" s="1"/>
      <c r="B16" s="3"/>
      <c r="C16" s="1"/>
    </row>
    <row r="17" spans="1:3" s="5" customFormat="1" ht="15">
      <c r="A17" s="1"/>
      <c r="B17" s="3"/>
      <c r="C17" s="1"/>
    </row>
    <row r="18" spans="1:3" s="5" customFormat="1" ht="16.5">
      <c r="A18" s="95" t="s">
        <v>65</v>
      </c>
      <c r="B18" s="57"/>
      <c r="C18" s="57"/>
    </row>
    <row r="19" spans="1:3" s="5" customFormat="1" ht="16.5">
      <c r="A19" s="53" t="s">
        <v>64</v>
      </c>
      <c r="B19" s="101"/>
      <c r="C19" s="53"/>
    </row>
    <row r="20" spans="1:3" s="5" customFormat="1" ht="16.5">
      <c r="A20" s="53" t="s">
        <v>66</v>
      </c>
      <c r="B20" s="96"/>
      <c r="C20" s="57"/>
    </row>
    <row r="21" spans="1:3" ht="16.5">
      <c r="A21" s="53" t="s">
        <v>67</v>
      </c>
      <c r="B21" s="53"/>
      <c r="C21" s="57"/>
    </row>
    <row r="30" spans="1:3" s="5" customFormat="1" ht="15">
      <c r="A30" s="1"/>
      <c r="B30" s="3"/>
      <c r="C30" s="1"/>
    </row>
    <row r="40" spans="1:3" s="5" customFormat="1" ht="15">
      <c r="A40" s="1"/>
      <c r="B40" s="3"/>
      <c r="C40" s="1"/>
    </row>
    <row r="41" spans="1:3" s="5" customFormat="1" ht="15">
      <c r="A41" s="1"/>
      <c r="B41" s="3"/>
      <c r="C41" s="1"/>
    </row>
    <row r="42" spans="1:3" s="5" customFormat="1" ht="15">
      <c r="A42" s="1"/>
      <c r="B42" s="3"/>
      <c r="C42" s="1"/>
    </row>
    <row r="43" spans="1:3" s="5" customFormat="1" ht="15">
      <c r="A43" s="1"/>
      <c r="B43" s="3"/>
      <c r="C43" s="1"/>
    </row>
    <row r="44" spans="1:3" s="5" customFormat="1" ht="15">
      <c r="A44" s="1"/>
      <c r="B44" s="3"/>
      <c r="C44" s="1"/>
    </row>
    <row r="45" spans="1:3" s="5" customFormat="1" ht="15">
      <c r="A45" s="1"/>
      <c r="B45" s="3"/>
      <c r="C45" s="1"/>
    </row>
    <row r="46" spans="1:3" s="5" customFormat="1" ht="15">
      <c r="A46" s="1"/>
      <c r="B46" s="3"/>
      <c r="C46" s="1"/>
    </row>
    <row r="47" spans="1:3" s="5" customFormat="1" ht="15">
      <c r="A47" s="1"/>
      <c r="B47" s="3"/>
      <c r="C47" s="1"/>
    </row>
    <row r="48" spans="1:3" s="5" customFormat="1" ht="15">
      <c r="A48" s="1"/>
      <c r="B48" s="3"/>
      <c r="C48" s="1"/>
    </row>
    <row r="58" spans="1:3" s="5" customFormat="1" ht="15">
      <c r="A58" s="1"/>
      <c r="B58" s="3"/>
      <c r="C58" s="1"/>
    </row>
    <row r="68" spans="1:3" s="5" customFormat="1" ht="15">
      <c r="A68" s="1"/>
      <c r="B68" s="3"/>
      <c r="C68" s="1"/>
    </row>
    <row r="69" spans="1:3" s="5" customFormat="1" ht="15">
      <c r="A69" s="1"/>
      <c r="B69" s="3"/>
      <c r="C69" s="1"/>
    </row>
    <row r="70" spans="1:3" s="5" customFormat="1" ht="15">
      <c r="A70" s="1"/>
      <c r="B70" s="3"/>
      <c r="C70" s="1"/>
    </row>
    <row r="71" spans="1:3" s="5" customFormat="1" ht="15">
      <c r="A71" s="1"/>
      <c r="B71" s="3"/>
      <c r="C71" s="1"/>
    </row>
    <row r="72" spans="1:3" s="5" customFormat="1" ht="15">
      <c r="A72" s="1"/>
      <c r="B72" s="3"/>
      <c r="C72" s="1"/>
    </row>
    <row r="73" spans="1:3" s="5" customFormat="1" ht="15">
      <c r="A73" s="1"/>
      <c r="B73" s="3"/>
      <c r="C73" s="1"/>
    </row>
    <row r="74" spans="1:3" s="5" customFormat="1" ht="15">
      <c r="A74" s="1"/>
      <c r="B74" s="3"/>
      <c r="C74" s="1"/>
    </row>
    <row r="75" spans="1:3" s="5" customFormat="1" ht="15">
      <c r="A75" s="1"/>
      <c r="B75" s="3"/>
      <c r="C75" s="1"/>
    </row>
    <row r="76" spans="1:3" s="5" customFormat="1" ht="15">
      <c r="A76" s="1"/>
      <c r="B76" s="3"/>
      <c r="C76" s="1"/>
    </row>
    <row r="86" spans="1:3" s="5" customFormat="1" ht="15">
      <c r="A86" s="1"/>
      <c r="B86" s="3"/>
      <c r="C86" s="1"/>
    </row>
    <row r="87" spans="1:3" s="5" customFormat="1" ht="15">
      <c r="A87" s="1"/>
      <c r="B87" s="3"/>
      <c r="C87" s="1"/>
    </row>
  </sheetData>
  <sheetProtection/>
  <mergeCells count="5">
    <mergeCell ref="A1:C1"/>
    <mergeCell ref="A14:C14"/>
    <mergeCell ref="A2:C2"/>
    <mergeCell ref="A3:C3"/>
    <mergeCell ref="A4:C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selection activeCell="A4" sqref="A4:J4"/>
    </sheetView>
  </sheetViews>
  <sheetFormatPr defaultColWidth="9.00390625" defaultRowHeight="16.5"/>
  <cols>
    <col min="1" max="1" width="6.625" style="6" customWidth="1"/>
    <col min="2" max="3" width="12.625" style="6" customWidth="1"/>
    <col min="4" max="4" width="15.625" style="6" customWidth="1"/>
    <col min="5" max="5" width="11.625" style="6" customWidth="1"/>
    <col min="6" max="6" width="6.625" style="6" customWidth="1"/>
    <col min="7" max="7" width="11.625" style="6" customWidth="1"/>
    <col min="8" max="8" width="6.625" style="6" customWidth="1"/>
    <col min="9" max="9" width="19.125" style="106" bestFit="1" customWidth="1"/>
    <col min="10" max="16384" width="9.00390625" style="6" customWidth="1"/>
  </cols>
  <sheetData>
    <row r="1" spans="1:10" ht="31.5" customHeight="1">
      <c r="A1" s="195" t="s">
        <v>74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31.5" customHeight="1">
      <c r="A2" s="196" t="str">
        <f>'經費-服務費用 (結案提供)'!A5</f>
        <v>計畫名稱：疫後特別預算升級轉型診斷輔導計畫-○○○升級轉型診斷輔導(案號112YIHO-XXX)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1.5" customHeight="1">
      <c r="A3" s="198" t="s">
        <v>135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31.5" customHeight="1">
      <c r="A4" s="198" t="s">
        <v>137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s="106" customFormat="1" ht="36" customHeight="1">
      <c r="A5" s="104" t="s">
        <v>75</v>
      </c>
      <c r="B5" s="105" t="s">
        <v>76</v>
      </c>
      <c r="C5" s="105" t="s">
        <v>77</v>
      </c>
      <c r="D5" s="105" t="s">
        <v>78</v>
      </c>
      <c r="E5" s="200" t="s">
        <v>79</v>
      </c>
      <c r="F5" s="201"/>
      <c r="G5" s="200" t="s">
        <v>80</v>
      </c>
      <c r="H5" s="201"/>
      <c r="I5" s="105" t="s">
        <v>81</v>
      </c>
      <c r="J5" s="104" t="s">
        <v>82</v>
      </c>
    </row>
    <row r="6" spans="1:10" ht="24" customHeight="1">
      <c r="A6" s="107">
        <v>1</v>
      </c>
      <c r="B6" s="123" t="s">
        <v>83</v>
      </c>
      <c r="C6" s="103" t="s">
        <v>84</v>
      </c>
      <c r="D6" s="106" t="s">
        <v>85</v>
      </c>
      <c r="E6" s="108">
        <v>10</v>
      </c>
      <c r="F6" s="109" t="s">
        <v>86</v>
      </c>
      <c r="G6" s="108">
        <v>10</v>
      </c>
      <c r="H6" s="109" t="s">
        <v>86</v>
      </c>
      <c r="I6" s="106" t="s">
        <v>99</v>
      </c>
      <c r="J6" s="110"/>
    </row>
    <row r="7" spans="1:10" ht="24" customHeight="1">
      <c r="A7" s="107">
        <v>2</v>
      </c>
      <c r="B7" s="103"/>
      <c r="C7" s="103"/>
      <c r="D7" s="107"/>
      <c r="E7" s="108"/>
      <c r="F7" s="109" t="s">
        <v>86</v>
      </c>
      <c r="G7" s="108"/>
      <c r="H7" s="109" t="s">
        <v>86</v>
      </c>
      <c r="I7" s="107"/>
      <c r="J7" s="69"/>
    </row>
    <row r="8" spans="1:10" ht="24" customHeight="1">
      <c r="A8" s="107">
        <v>3</v>
      </c>
      <c r="B8" s="103"/>
      <c r="C8" s="103"/>
      <c r="D8" s="107"/>
      <c r="E8" s="108"/>
      <c r="F8" s="109" t="s">
        <v>86</v>
      </c>
      <c r="G8" s="108"/>
      <c r="H8" s="109" t="s">
        <v>86</v>
      </c>
      <c r="I8" s="107"/>
      <c r="J8" s="69"/>
    </row>
    <row r="9" spans="1:10" ht="24" customHeight="1">
      <c r="A9" s="107">
        <v>4</v>
      </c>
      <c r="B9" s="103"/>
      <c r="C9" s="103"/>
      <c r="D9" s="107"/>
      <c r="E9" s="108"/>
      <c r="F9" s="109" t="s">
        <v>86</v>
      </c>
      <c r="G9" s="108"/>
      <c r="H9" s="109" t="s">
        <v>86</v>
      </c>
      <c r="I9" s="107"/>
      <c r="J9" s="69"/>
    </row>
    <row r="10" spans="1:10" ht="24" customHeight="1">
      <c r="A10" s="107">
        <v>5</v>
      </c>
      <c r="B10" s="103"/>
      <c r="C10" s="103"/>
      <c r="D10" s="107"/>
      <c r="E10" s="108"/>
      <c r="F10" s="109" t="s">
        <v>86</v>
      </c>
      <c r="G10" s="108"/>
      <c r="H10" s="109" t="s">
        <v>86</v>
      </c>
      <c r="I10" s="107"/>
      <c r="J10" s="69"/>
    </row>
    <row r="11" spans="1:10" ht="24" customHeight="1">
      <c r="A11" s="107">
        <v>6</v>
      </c>
      <c r="B11" s="103"/>
      <c r="C11" s="103"/>
      <c r="D11" s="107"/>
      <c r="E11" s="108"/>
      <c r="F11" s="109" t="s">
        <v>86</v>
      </c>
      <c r="G11" s="108"/>
      <c r="H11" s="109" t="s">
        <v>86</v>
      </c>
      <c r="I11" s="107"/>
      <c r="J11" s="69"/>
    </row>
    <row r="12" spans="1:10" ht="24" customHeight="1">
      <c r="A12" s="107">
        <v>7</v>
      </c>
      <c r="B12" s="103"/>
      <c r="C12" s="103"/>
      <c r="D12" s="107"/>
      <c r="E12" s="108"/>
      <c r="F12" s="109" t="s">
        <v>86</v>
      </c>
      <c r="G12" s="108"/>
      <c r="H12" s="109" t="s">
        <v>86</v>
      </c>
      <c r="I12" s="107"/>
      <c r="J12" s="69"/>
    </row>
    <row r="13" spans="1:10" ht="24" customHeight="1">
      <c r="A13" s="107">
        <v>8</v>
      </c>
      <c r="B13" s="103"/>
      <c r="C13" s="103"/>
      <c r="D13" s="107"/>
      <c r="E13" s="108"/>
      <c r="F13" s="109" t="s">
        <v>86</v>
      </c>
      <c r="G13" s="108"/>
      <c r="H13" s="109" t="s">
        <v>86</v>
      </c>
      <c r="I13" s="107"/>
      <c r="J13" s="69"/>
    </row>
    <row r="14" spans="1:10" ht="24" customHeight="1">
      <c r="A14" s="107">
        <v>9</v>
      </c>
      <c r="B14" s="103"/>
      <c r="C14" s="103"/>
      <c r="D14" s="107"/>
      <c r="E14" s="108"/>
      <c r="F14" s="109" t="s">
        <v>86</v>
      </c>
      <c r="G14" s="108"/>
      <c r="H14" s="109" t="s">
        <v>86</v>
      </c>
      <c r="I14" s="107"/>
      <c r="J14" s="69"/>
    </row>
    <row r="15" spans="1:10" ht="24" customHeight="1">
      <c r="A15" s="107">
        <v>10</v>
      </c>
      <c r="B15" s="103"/>
      <c r="C15" s="103"/>
      <c r="D15" s="107"/>
      <c r="E15" s="108"/>
      <c r="F15" s="109" t="s">
        <v>86</v>
      </c>
      <c r="G15" s="108"/>
      <c r="H15" s="109" t="s">
        <v>86</v>
      </c>
      <c r="I15" s="107"/>
      <c r="J15" s="69"/>
    </row>
    <row r="16" spans="1:10" ht="24" customHeight="1" hidden="1">
      <c r="A16" s="107">
        <v>11</v>
      </c>
      <c r="B16" s="103"/>
      <c r="C16" s="103"/>
      <c r="D16" s="107"/>
      <c r="E16" s="108"/>
      <c r="F16" s="109" t="s">
        <v>86</v>
      </c>
      <c r="G16" s="108"/>
      <c r="H16" s="109" t="s">
        <v>86</v>
      </c>
      <c r="I16" s="107"/>
      <c r="J16" s="69"/>
    </row>
    <row r="17" spans="1:10" ht="24" customHeight="1" hidden="1">
      <c r="A17" s="107">
        <v>12</v>
      </c>
      <c r="B17" s="103"/>
      <c r="C17" s="103"/>
      <c r="D17" s="107"/>
      <c r="E17" s="108"/>
      <c r="F17" s="109" t="s">
        <v>86</v>
      </c>
      <c r="G17" s="108"/>
      <c r="H17" s="109" t="s">
        <v>86</v>
      </c>
      <c r="I17" s="107"/>
      <c r="J17" s="69"/>
    </row>
    <row r="18" spans="1:10" ht="24" customHeight="1" hidden="1">
      <c r="A18" s="107">
        <v>13</v>
      </c>
      <c r="B18" s="103"/>
      <c r="C18" s="103"/>
      <c r="D18" s="107"/>
      <c r="E18" s="108"/>
      <c r="F18" s="109" t="s">
        <v>86</v>
      </c>
      <c r="G18" s="108"/>
      <c r="H18" s="109" t="s">
        <v>86</v>
      </c>
      <c r="I18" s="107"/>
      <c r="J18" s="69"/>
    </row>
    <row r="19" spans="1:10" ht="24" customHeight="1" hidden="1">
      <c r="A19" s="107">
        <v>14</v>
      </c>
      <c r="B19" s="103"/>
      <c r="C19" s="103"/>
      <c r="D19" s="107"/>
      <c r="E19" s="108"/>
      <c r="F19" s="109" t="s">
        <v>86</v>
      </c>
      <c r="G19" s="108"/>
      <c r="H19" s="109" t="s">
        <v>86</v>
      </c>
      <c r="I19" s="107"/>
      <c r="J19" s="69"/>
    </row>
    <row r="20" spans="1:10" ht="24" customHeight="1" hidden="1">
      <c r="A20" s="107">
        <v>15</v>
      </c>
      <c r="B20" s="103"/>
      <c r="C20" s="103"/>
      <c r="D20" s="107"/>
      <c r="E20" s="108"/>
      <c r="F20" s="109" t="s">
        <v>86</v>
      </c>
      <c r="G20" s="108"/>
      <c r="H20" s="109" t="s">
        <v>86</v>
      </c>
      <c r="I20" s="107"/>
      <c r="J20" s="69"/>
    </row>
    <row r="21" spans="1:10" ht="24" customHeight="1" hidden="1">
      <c r="A21" s="107">
        <v>16</v>
      </c>
      <c r="B21" s="103"/>
      <c r="C21" s="103"/>
      <c r="D21" s="107"/>
      <c r="E21" s="108"/>
      <c r="F21" s="109" t="s">
        <v>86</v>
      </c>
      <c r="G21" s="108"/>
      <c r="H21" s="109" t="s">
        <v>86</v>
      </c>
      <c r="I21" s="107"/>
      <c r="J21" s="69"/>
    </row>
    <row r="22" spans="1:10" ht="24" customHeight="1" hidden="1">
      <c r="A22" s="107">
        <v>17</v>
      </c>
      <c r="B22" s="103"/>
      <c r="C22" s="103"/>
      <c r="D22" s="107"/>
      <c r="E22" s="108"/>
      <c r="F22" s="109" t="s">
        <v>86</v>
      </c>
      <c r="G22" s="108"/>
      <c r="H22" s="109" t="s">
        <v>86</v>
      </c>
      <c r="I22" s="107"/>
      <c r="J22" s="69"/>
    </row>
    <row r="23" spans="1:10" ht="24" customHeight="1" hidden="1">
      <c r="A23" s="107">
        <v>18</v>
      </c>
      <c r="B23" s="103"/>
      <c r="C23" s="103"/>
      <c r="D23" s="107"/>
      <c r="E23" s="108"/>
      <c r="F23" s="109" t="s">
        <v>86</v>
      </c>
      <c r="G23" s="108"/>
      <c r="H23" s="109" t="s">
        <v>86</v>
      </c>
      <c r="I23" s="107"/>
      <c r="J23" s="69"/>
    </row>
    <row r="24" spans="1:10" ht="24" customHeight="1" hidden="1">
      <c r="A24" s="107">
        <v>19</v>
      </c>
      <c r="B24" s="103"/>
      <c r="C24" s="103"/>
      <c r="D24" s="107"/>
      <c r="E24" s="108"/>
      <c r="F24" s="109" t="s">
        <v>86</v>
      </c>
      <c r="G24" s="108"/>
      <c r="H24" s="109" t="s">
        <v>86</v>
      </c>
      <c r="I24" s="107"/>
      <c r="J24" s="69"/>
    </row>
    <row r="25" spans="1:10" ht="24" customHeight="1" hidden="1">
      <c r="A25" s="107">
        <v>20</v>
      </c>
      <c r="B25" s="103"/>
      <c r="C25" s="103"/>
      <c r="D25" s="107"/>
      <c r="E25" s="108"/>
      <c r="F25" s="109" t="s">
        <v>86</v>
      </c>
      <c r="G25" s="108"/>
      <c r="H25" s="109" t="s">
        <v>86</v>
      </c>
      <c r="I25" s="107"/>
      <c r="J25" s="69"/>
    </row>
    <row r="26" spans="1:10" ht="24" customHeight="1">
      <c r="A26" s="111"/>
      <c r="B26" s="112"/>
      <c r="C26" s="112"/>
      <c r="D26" s="113" t="s">
        <v>1</v>
      </c>
      <c r="E26" s="114">
        <f>SUM(E6:E25)</f>
        <v>10</v>
      </c>
      <c r="F26" s="115" t="s">
        <v>86</v>
      </c>
      <c r="G26" s="114">
        <f>SUM(G6:G25)</f>
        <v>10</v>
      </c>
      <c r="H26" s="115" t="s">
        <v>86</v>
      </c>
      <c r="I26" s="116"/>
      <c r="J26" s="8"/>
    </row>
    <row r="27" spans="1:10" ht="16.5">
      <c r="A27" s="54" t="s">
        <v>87</v>
      </c>
      <c r="B27" s="117"/>
      <c r="C27" s="117"/>
      <c r="D27" s="117"/>
      <c r="E27" s="118"/>
      <c r="F27" s="118"/>
      <c r="G27" s="118"/>
      <c r="H27" s="118"/>
      <c r="I27" s="116"/>
      <c r="J27" s="8"/>
    </row>
    <row r="28" spans="1:10" ht="16.5">
      <c r="A28" s="54"/>
      <c r="B28" s="117"/>
      <c r="C28" s="117"/>
      <c r="D28" s="117"/>
      <c r="E28" s="118"/>
      <c r="F28" s="118"/>
      <c r="G28" s="118"/>
      <c r="H28" s="118"/>
      <c r="I28" s="116"/>
      <c r="J28" s="8"/>
    </row>
    <row r="29" spans="1:10" ht="17.25" thickBot="1">
      <c r="A29" s="119"/>
      <c r="B29" s="117"/>
      <c r="C29" s="117"/>
      <c r="D29" s="117"/>
      <c r="E29" s="118"/>
      <c r="F29" s="118"/>
      <c r="G29" s="118"/>
      <c r="H29" s="118"/>
      <c r="I29" s="116"/>
      <c r="J29" s="8"/>
    </row>
    <row r="30" spans="1:10" ht="30" customHeight="1" thickBot="1">
      <c r="A30" s="119"/>
      <c r="B30" s="117"/>
      <c r="C30" s="117"/>
      <c r="D30" s="186" t="s">
        <v>88</v>
      </c>
      <c r="E30" s="187"/>
      <c r="F30" s="187"/>
      <c r="G30" s="187"/>
      <c r="H30" s="187"/>
      <c r="I30" s="188"/>
      <c r="J30" s="8"/>
    </row>
    <row r="31" spans="1:10" ht="33" customHeight="1">
      <c r="A31" s="119"/>
      <c r="B31" s="117"/>
      <c r="C31" s="117"/>
      <c r="D31" s="189" t="s">
        <v>89</v>
      </c>
      <c r="E31" s="191" t="s">
        <v>90</v>
      </c>
      <c r="F31" s="192"/>
      <c r="G31" s="191" t="s">
        <v>91</v>
      </c>
      <c r="H31" s="192"/>
      <c r="I31" s="189" t="s">
        <v>92</v>
      </c>
      <c r="J31" s="8"/>
    </row>
    <row r="32" spans="1:10" ht="27.75" customHeight="1" thickBot="1">
      <c r="A32" s="119"/>
      <c r="B32" s="117"/>
      <c r="C32" s="117"/>
      <c r="D32" s="190"/>
      <c r="E32" s="193" t="s">
        <v>100</v>
      </c>
      <c r="F32" s="194"/>
      <c r="G32" s="193" t="s">
        <v>100</v>
      </c>
      <c r="H32" s="194"/>
      <c r="I32" s="190"/>
      <c r="J32" s="8"/>
    </row>
    <row r="33" spans="1:10" ht="24" customHeight="1" thickBot="1">
      <c r="A33" s="119"/>
      <c r="B33" s="117"/>
      <c r="C33" s="117"/>
      <c r="D33" s="120" t="s">
        <v>93</v>
      </c>
      <c r="E33" s="184"/>
      <c r="F33" s="185"/>
      <c r="G33" s="184"/>
      <c r="H33" s="185"/>
      <c r="I33" s="124"/>
      <c r="J33" s="8"/>
    </row>
    <row r="34" spans="1:10" ht="24" customHeight="1" thickBot="1">
      <c r="A34" s="119"/>
      <c r="B34" s="117"/>
      <c r="C34" s="117"/>
      <c r="D34" s="120" t="s">
        <v>94</v>
      </c>
      <c r="E34" s="184"/>
      <c r="F34" s="185"/>
      <c r="G34" s="184"/>
      <c r="H34" s="185"/>
      <c r="I34" s="124"/>
      <c r="J34" s="8"/>
    </row>
    <row r="35" spans="1:10" ht="24" customHeight="1" thickBot="1">
      <c r="A35" s="119"/>
      <c r="B35" s="117"/>
      <c r="C35" s="117"/>
      <c r="D35" s="120" t="s">
        <v>95</v>
      </c>
      <c r="E35" s="184"/>
      <c r="F35" s="185"/>
      <c r="G35" s="184"/>
      <c r="H35" s="185"/>
      <c r="I35" s="124"/>
      <c r="J35" s="8"/>
    </row>
    <row r="36" spans="1:10" ht="24" customHeight="1" thickBot="1">
      <c r="A36" s="119"/>
      <c r="B36" s="117"/>
      <c r="C36" s="117"/>
      <c r="D36" s="120" t="s">
        <v>96</v>
      </c>
      <c r="E36" s="184"/>
      <c r="F36" s="185"/>
      <c r="G36" s="184"/>
      <c r="H36" s="185"/>
      <c r="I36" s="124"/>
      <c r="J36" s="8"/>
    </row>
    <row r="37" spans="1:10" ht="24" customHeight="1" thickBot="1">
      <c r="A37" s="119"/>
      <c r="B37" s="117"/>
      <c r="C37" s="117"/>
      <c r="D37" s="120" t="s">
        <v>97</v>
      </c>
      <c r="E37" s="184"/>
      <c r="F37" s="185"/>
      <c r="G37" s="184"/>
      <c r="H37" s="185"/>
      <c r="I37" s="124"/>
      <c r="J37" s="8"/>
    </row>
    <row r="38" spans="1:10" ht="24" customHeight="1" thickBot="1">
      <c r="A38" s="119"/>
      <c r="B38" s="117"/>
      <c r="C38" s="117"/>
      <c r="D38" s="120" t="s">
        <v>98</v>
      </c>
      <c r="E38" s="184">
        <f>SUM(E33:F37)</f>
        <v>0</v>
      </c>
      <c r="F38" s="185"/>
      <c r="G38" s="184">
        <f>SUM(G33:H37)</f>
        <v>0</v>
      </c>
      <c r="H38" s="185"/>
      <c r="I38" s="121" t="str">
        <f>IF(G38&lt;E38*0.95,"總人月數低於下限"," ")</f>
        <v> </v>
      </c>
      <c r="J38" s="8"/>
    </row>
    <row r="39" ht="15">
      <c r="I39" s="122" t="str">
        <f>IF(G38&gt;E38*1.05,"總人月數超過上限"," ")</f>
        <v> </v>
      </c>
    </row>
  </sheetData>
  <sheetProtection/>
  <mergeCells count="25">
    <mergeCell ref="G32:H32"/>
    <mergeCell ref="A1:J1"/>
    <mergeCell ref="A2:J2"/>
    <mergeCell ref="A3:J3"/>
    <mergeCell ref="A4:J4"/>
    <mergeCell ref="E5:F5"/>
    <mergeCell ref="G5:H5"/>
    <mergeCell ref="E33:F33"/>
    <mergeCell ref="G33:H33"/>
    <mergeCell ref="E34:F34"/>
    <mergeCell ref="G34:H34"/>
    <mergeCell ref="D30:I30"/>
    <mergeCell ref="D31:D32"/>
    <mergeCell ref="E31:F31"/>
    <mergeCell ref="G31:H31"/>
    <mergeCell ref="I31:I32"/>
    <mergeCell ref="E32:F32"/>
    <mergeCell ref="E38:F38"/>
    <mergeCell ref="G38:H38"/>
    <mergeCell ref="E35:F35"/>
    <mergeCell ref="G35:H35"/>
    <mergeCell ref="E36:F36"/>
    <mergeCell ref="G36:H36"/>
    <mergeCell ref="E37:F37"/>
    <mergeCell ref="G37:H37"/>
  </mergeCells>
  <conditionalFormatting sqref="J6">
    <cfRule type="cellIs" priority="1" dxfId="1" operator="not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M16" sqref="AM16"/>
    </sheetView>
  </sheetViews>
  <sheetFormatPr defaultColWidth="9.00390625" defaultRowHeight="16.5"/>
  <cols>
    <col min="1" max="1" width="12.625" style="57" customWidth="1"/>
    <col min="2" max="32" width="3.625" style="57" customWidth="1"/>
    <col min="33" max="33" width="4.625" style="57" customWidth="1"/>
    <col min="34" max="35" width="6.625" style="57" customWidth="1"/>
    <col min="36" max="36" width="10.625" style="57" customWidth="1"/>
    <col min="37" max="16384" width="9.00390625" style="57" customWidth="1"/>
  </cols>
  <sheetData>
    <row r="1" spans="1:36" ht="21">
      <c r="A1" s="202" t="s">
        <v>39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8"/>
    </row>
    <row r="2" spans="1:36" s="56" customFormat="1" ht="25.5" customHeight="1">
      <c r="A2" s="102" t="s">
        <v>69</v>
      </c>
      <c r="AJ2" s="8"/>
    </row>
    <row r="3" spans="1:36" s="94" customFormat="1" ht="25.5" customHeight="1">
      <c r="A3" s="102" t="s">
        <v>62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3"/>
    </row>
    <row r="4" spans="1:36" ht="27">
      <c r="A4" s="58" t="s">
        <v>40</v>
      </c>
      <c r="B4" s="59">
        <v>1</v>
      </c>
      <c r="C4" s="59">
        <v>2</v>
      </c>
      <c r="D4" s="59">
        <v>3</v>
      </c>
      <c r="E4" s="59">
        <v>4</v>
      </c>
      <c r="F4" s="59">
        <v>5</v>
      </c>
      <c r="G4" s="59">
        <v>6</v>
      </c>
      <c r="H4" s="59">
        <v>7</v>
      </c>
      <c r="I4" s="59">
        <v>8</v>
      </c>
      <c r="J4" s="59">
        <v>9</v>
      </c>
      <c r="K4" s="59">
        <v>10</v>
      </c>
      <c r="L4" s="59">
        <v>11</v>
      </c>
      <c r="M4" s="59">
        <v>12</v>
      </c>
      <c r="N4" s="59">
        <v>13</v>
      </c>
      <c r="O4" s="59">
        <v>14</v>
      </c>
      <c r="P4" s="59">
        <v>15</v>
      </c>
      <c r="Q4" s="59">
        <v>16</v>
      </c>
      <c r="R4" s="59">
        <v>17</v>
      </c>
      <c r="S4" s="59">
        <v>18</v>
      </c>
      <c r="T4" s="59">
        <v>19</v>
      </c>
      <c r="U4" s="59">
        <v>20</v>
      </c>
      <c r="V4" s="59">
        <v>21</v>
      </c>
      <c r="W4" s="59">
        <v>22</v>
      </c>
      <c r="X4" s="59">
        <v>23</v>
      </c>
      <c r="Y4" s="59">
        <v>24</v>
      </c>
      <c r="Z4" s="59">
        <v>25</v>
      </c>
      <c r="AA4" s="59">
        <v>26</v>
      </c>
      <c r="AB4" s="59">
        <v>27</v>
      </c>
      <c r="AC4" s="59">
        <v>28</v>
      </c>
      <c r="AD4" s="59">
        <v>29</v>
      </c>
      <c r="AE4" s="59">
        <v>30</v>
      </c>
      <c r="AF4" s="59">
        <v>31</v>
      </c>
      <c r="AG4" s="58" t="s">
        <v>41</v>
      </c>
      <c r="AH4" s="60" t="s">
        <v>42</v>
      </c>
      <c r="AI4" s="60" t="s">
        <v>43</v>
      </c>
      <c r="AJ4" s="61" t="s">
        <v>44</v>
      </c>
    </row>
    <row r="5" spans="1:36" ht="18" customHeight="1">
      <c r="A5" s="62" t="s">
        <v>70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64"/>
      <c r="AI5" s="65"/>
      <c r="AJ5" s="66"/>
    </row>
    <row r="6" spans="1:36" ht="18" customHeight="1">
      <c r="A6" s="67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>
        <f>SUM(B6:AF6)</f>
        <v>0</v>
      </c>
      <c r="AH6" s="135">
        <v>0.001</v>
      </c>
      <c r="AI6" s="68">
        <f>AG6/AH6</f>
        <v>0</v>
      </c>
      <c r="AJ6" s="69"/>
    </row>
    <row r="7" spans="1:36" ht="18" customHeight="1">
      <c r="A7" s="67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>
        <f>SUM(B7:AF7)</f>
        <v>0</v>
      </c>
      <c r="AH7" s="135">
        <v>0.001</v>
      </c>
      <c r="AI7" s="68">
        <f>AG7/AH7</f>
        <v>0</v>
      </c>
      <c r="AJ7" s="69"/>
    </row>
    <row r="8" spans="1:36" ht="18" customHeight="1">
      <c r="A8" s="67" t="s">
        <v>47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4">
        <f>SUM(B8:AF8)</f>
        <v>0</v>
      </c>
      <c r="AH8" s="135">
        <v>0.001</v>
      </c>
      <c r="AI8" s="68">
        <f>AG8/AH8</f>
        <v>0</v>
      </c>
      <c r="AJ8" s="69"/>
    </row>
    <row r="9" spans="1:36" ht="18" customHeight="1">
      <c r="A9" s="67" t="s">
        <v>48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4">
        <f>SUM(B9:AF9)</f>
        <v>0</v>
      </c>
      <c r="AH9" s="135">
        <v>0.001</v>
      </c>
      <c r="AI9" s="68">
        <f aca="true" t="shared" si="0" ref="AI9:AI14">AG9/AH9</f>
        <v>0</v>
      </c>
      <c r="AJ9" s="69"/>
    </row>
    <row r="10" spans="1:36" ht="18" customHeight="1">
      <c r="A10" s="62" t="s">
        <v>71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68"/>
      <c r="AJ10" s="69"/>
    </row>
    <row r="11" spans="1:36" ht="18" customHeight="1">
      <c r="A11" s="67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4">
        <f>SUM(B11:AF11)</f>
        <v>0</v>
      </c>
      <c r="AH11" s="135">
        <v>0.001</v>
      </c>
      <c r="AI11" s="68">
        <f t="shared" si="0"/>
        <v>0</v>
      </c>
      <c r="AJ11" s="69"/>
    </row>
    <row r="12" spans="1:36" ht="18" customHeight="1">
      <c r="A12" s="67" t="s">
        <v>46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>
        <f>SUM(B12:AF12)</f>
        <v>0</v>
      </c>
      <c r="AH12" s="135">
        <v>0.001</v>
      </c>
      <c r="AI12" s="68">
        <f t="shared" si="0"/>
        <v>0</v>
      </c>
      <c r="AJ12" s="69"/>
    </row>
    <row r="13" spans="1:36" ht="18" customHeight="1">
      <c r="A13" s="67" t="s">
        <v>47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4">
        <f>SUM(B13:AF13)</f>
        <v>0</v>
      </c>
      <c r="AH13" s="135">
        <v>0.001</v>
      </c>
      <c r="AI13" s="68">
        <f t="shared" si="0"/>
        <v>0</v>
      </c>
      <c r="AJ13" s="69"/>
    </row>
    <row r="14" spans="1:36" ht="18" customHeight="1">
      <c r="A14" s="67" t="s">
        <v>48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4">
        <f>SUM(B14:AF14)</f>
        <v>0</v>
      </c>
      <c r="AH14" s="135">
        <v>0.001</v>
      </c>
      <c r="AI14" s="68">
        <f t="shared" si="0"/>
        <v>0</v>
      </c>
      <c r="AJ14" s="69"/>
    </row>
    <row r="15" spans="1:36" ht="18" customHeight="1">
      <c r="A15" s="67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I15" s="68"/>
      <c r="AJ15" s="69"/>
    </row>
    <row r="16" spans="1:36" ht="18" customHeight="1">
      <c r="A16" s="6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4"/>
      <c r="AH16" s="135"/>
      <c r="AI16" s="68"/>
      <c r="AJ16" s="69"/>
    </row>
    <row r="17" spans="1:36" ht="18" customHeight="1">
      <c r="A17" s="67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4"/>
      <c r="AH17" s="135"/>
      <c r="AI17" s="68"/>
      <c r="AJ17" s="69"/>
    </row>
    <row r="18" spans="1:36" ht="18" customHeight="1">
      <c r="A18" s="70" t="s">
        <v>41</v>
      </c>
      <c r="B18" s="134">
        <f aca="true" t="shared" si="1" ref="B18:AG18">SUM(B6:B17)</f>
        <v>0</v>
      </c>
      <c r="C18" s="134">
        <f t="shared" si="1"/>
        <v>0</v>
      </c>
      <c r="D18" s="134">
        <f t="shared" si="1"/>
        <v>0</v>
      </c>
      <c r="E18" s="134">
        <f t="shared" si="1"/>
        <v>0</v>
      </c>
      <c r="F18" s="134">
        <f t="shared" si="1"/>
        <v>0</v>
      </c>
      <c r="G18" s="134">
        <f t="shared" si="1"/>
        <v>0</v>
      </c>
      <c r="H18" s="134">
        <f t="shared" si="1"/>
        <v>0</v>
      </c>
      <c r="I18" s="134">
        <f t="shared" si="1"/>
        <v>0</v>
      </c>
      <c r="J18" s="134">
        <f t="shared" si="1"/>
        <v>0</v>
      </c>
      <c r="K18" s="134">
        <f t="shared" si="1"/>
        <v>0</v>
      </c>
      <c r="L18" s="134">
        <f t="shared" si="1"/>
        <v>0</v>
      </c>
      <c r="M18" s="134">
        <f t="shared" si="1"/>
        <v>0</v>
      </c>
      <c r="N18" s="134">
        <f t="shared" si="1"/>
        <v>0</v>
      </c>
      <c r="O18" s="134">
        <f t="shared" si="1"/>
        <v>0</v>
      </c>
      <c r="P18" s="134">
        <f t="shared" si="1"/>
        <v>0</v>
      </c>
      <c r="Q18" s="134">
        <f t="shared" si="1"/>
        <v>0</v>
      </c>
      <c r="R18" s="134">
        <f t="shared" si="1"/>
        <v>0</v>
      </c>
      <c r="S18" s="134">
        <f t="shared" si="1"/>
        <v>0</v>
      </c>
      <c r="T18" s="134">
        <f t="shared" si="1"/>
        <v>0</v>
      </c>
      <c r="U18" s="134">
        <f t="shared" si="1"/>
        <v>0</v>
      </c>
      <c r="V18" s="134">
        <f t="shared" si="1"/>
        <v>0</v>
      </c>
      <c r="W18" s="134">
        <f t="shared" si="1"/>
        <v>0</v>
      </c>
      <c r="X18" s="134">
        <f t="shared" si="1"/>
        <v>0</v>
      </c>
      <c r="Y18" s="134">
        <f t="shared" si="1"/>
        <v>0</v>
      </c>
      <c r="Z18" s="134">
        <f t="shared" si="1"/>
        <v>0</v>
      </c>
      <c r="AA18" s="134">
        <f t="shared" si="1"/>
        <v>0</v>
      </c>
      <c r="AB18" s="134">
        <f t="shared" si="1"/>
        <v>0</v>
      </c>
      <c r="AC18" s="134">
        <f t="shared" si="1"/>
        <v>0</v>
      </c>
      <c r="AD18" s="134">
        <f t="shared" si="1"/>
        <v>0</v>
      </c>
      <c r="AE18" s="134">
        <f t="shared" si="1"/>
        <v>0</v>
      </c>
      <c r="AF18" s="134">
        <f t="shared" si="1"/>
        <v>0</v>
      </c>
      <c r="AG18" s="134">
        <f t="shared" si="1"/>
        <v>0</v>
      </c>
      <c r="AH18" s="135"/>
      <c r="AI18" s="68">
        <f>SUM(AI6:AI14)</f>
        <v>0</v>
      </c>
      <c r="AJ18" s="69"/>
    </row>
    <row r="19" spans="1:36" s="74" customFormat="1" ht="16.5">
      <c r="A19" s="71"/>
      <c r="B19" s="72"/>
      <c r="C19" s="72"/>
      <c r="D19" s="72"/>
      <c r="E19" s="72"/>
      <c r="F19" s="72"/>
      <c r="G19" s="73"/>
      <c r="H19" s="72"/>
      <c r="I19" s="72"/>
      <c r="J19" s="72"/>
      <c r="K19" s="72"/>
      <c r="L19" s="73"/>
      <c r="M19" s="72"/>
      <c r="N19" s="72"/>
      <c r="AB19" s="72"/>
      <c r="AC19" s="72"/>
      <c r="AD19" s="72"/>
      <c r="AE19" s="72"/>
      <c r="AF19" s="72"/>
      <c r="AG19" s="72"/>
      <c r="AH19" s="72"/>
      <c r="AI19" s="72"/>
      <c r="AJ19" s="75"/>
    </row>
    <row r="20" spans="1:36" ht="16.5">
      <c r="A20" s="76" t="s">
        <v>72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/>
      <c r="O20" s="77"/>
      <c r="P20" s="77"/>
      <c r="Q20" s="77"/>
      <c r="R20" s="77"/>
      <c r="S20" s="77"/>
      <c r="T20" s="77"/>
      <c r="U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36" ht="16.5" customHeight="1">
      <c r="A21" s="79" t="s">
        <v>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6.5">
      <c r="A22" s="79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6.5">
      <c r="A23" s="79" t="s">
        <v>51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6.5">
      <c r="A24" s="81" t="s">
        <v>113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</sheetData>
  <sheetProtection/>
  <mergeCells count="1">
    <mergeCell ref="A1:AI1"/>
  </mergeCells>
  <printOptions horizontalCentered="1"/>
  <pageMargins left="0.3937007874015748" right="0.3937007874015748" top="0.7480314960629921" bottom="0.7480314960629921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1" width="9.00390625" style="125" customWidth="1"/>
    <col min="2" max="2" width="40.625" style="125" customWidth="1"/>
    <col min="3" max="4" width="12.625" style="125" customWidth="1"/>
    <col min="5" max="5" width="20.625" style="125" customWidth="1"/>
    <col min="6" max="6" width="30.625" style="125" customWidth="1"/>
    <col min="7" max="8" width="9.625" style="125" customWidth="1"/>
    <col min="9" max="16384" width="9.00390625" style="125" customWidth="1"/>
  </cols>
  <sheetData>
    <row r="2" ht="30.75">
      <c r="B2" s="126" t="s">
        <v>101</v>
      </c>
    </row>
    <row r="3" spans="2:6" ht="16.5">
      <c r="B3" s="102" t="s">
        <v>117</v>
      </c>
      <c r="C3" s="56"/>
      <c r="D3" s="56"/>
      <c r="E3" s="56"/>
      <c r="F3" s="56"/>
    </row>
    <row r="4" spans="2:6" ht="16.5">
      <c r="B4" s="102" t="s">
        <v>118</v>
      </c>
      <c r="C4" s="139"/>
      <c r="D4" s="139"/>
      <c r="E4" s="139"/>
      <c r="F4" s="139"/>
    </row>
    <row r="6" spans="2:8" s="127" customFormat="1" ht="36" customHeight="1">
      <c r="B6" s="104" t="s">
        <v>102</v>
      </c>
      <c r="C6" s="104" t="s">
        <v>40</v>
      </c>
      <c r="D6" s="104" t="s">
        <v>103</v>
      </c>
      <c r="E6" s="104" t="s">
        <v>104</v>
      </c>
      <c r="F6" s="104" t="s">
        <v>105</v>
      </c>
      <c r="G6" s="105" t="s">
        <v>106</v>
      </c>
      <c r="H6" s="105" t="s">
        <v>107</v>
      </c>
    </row>
    <row r="7" spans="2:8" s="54" customFormat="1" ht="30" customHeight="1">
      <c r="B7" s="130" t="s">
        <v>108</v>
      </c>
      <c r="C7" s="104" t="s">
        <v>109</v>
      </c>
      <c r="D7" s="104" t="s">
        <v>110</v>
      </c>
      <c r="E7" s="130" t="s">
        <v>112</v>
      </c>
      <c r="F7" s="130" t="s">
        <v>111</v>
      </c>
      <c r="G7" s="129">
        <v>5.5</v>
      </c>
      <c r="H7" s="129">
        <v>6</v>
      </c>
    </row>
    <row r="8" spans="2:8" s="54" customFormat="1" ht="30" customHeight="1">
      <c r="B8" s="128"/>
      <c r="C8" s="128"/>
      <c r="D8" s="128"/>
      <c r="E8" s="128"/>
      <c r="F8" s="128"/>
      <c r="G8" s="129"/>
      <c r="H8" s="129"/>
    </row>
    <row r="9" spans="2:8" s="54" customFormat="1" ht="30" customHeight="1">
      <c r="B9" s="128"/>
      <c r="C9" s="128"/>
      <c r="D9" s="128"/>
      <c r="E9" s="128"/>
      <c r="F9" s="128"/>
      <c r="G9" s="129"/>
      <c r="H9" s="129"/>
    </row>
    <row r="10" spans="2:8" s="54" customFormat="1" ht="30" customHeight="1">
      <c r="B10" s="128"/>
      <c r="C10" s="128"/>
      <c r="D10" s="128"/>
      <c r="E10" s="128"/>
      <c r="F10" s="128"/>
      <c r="G10" s="129"/>
      <c r="H10" s="129"/>
    </row>
  </sheetData>
  <sheetProtection/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10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9.00390625" style="137" customWidth="1"/>
    <col min="2" max="2" width="40.625" style="137" customWidth="1"/>
    <col min="3" max="4" width="12.625" style="137" customWidth="1"/>
    <col min="5" max="5" width="20.625" style="137" customWidth="1"/>
    <col min="6" max="6" width="30.625" style="137" customWidth="1"/>
    <col min="7" max="8" width="9.625" style="137" customWidth="1"/>
    <col min="9" max="16384" width="9.00390625" style="137" customWidth="1"/>
  </cols>
  <sheetData>
    <row r="2" ht="30.75">
      <c r="B2" s="138" t="s">
        <v>116</v>
      </c>
    </row>
    <row r="3" spans="1:256" ht="16.5">
      <c r="A3" s="56"/>
      <c r="B3" s="102" t="s">
        <v>117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6.5">
      <c r="A4" s="139"/>
      <c r="B4" s="102" t="s">
        <v>118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93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</row>
    <row r="6" spans="1:256" ht="33.75">
      <c r="A6" s="127"/>
      <c r="B6" s="104" t="s">
        <v>119</v>
      </c>
      <c r="C6" s="104" t="s">
        <v>120</v>
      </c>
      <c r="D6" s="104" t="s">
        <v>121</v>
      </c>
      <c r="E6" s="104" t="s">
        <v>122</v>
      </c>
      <c r="F6" s="104" t="s">
        <v>123</v>
      </c>
      <c r="G6" s="105" t="s">
        <v>124</v>
      </c>
      <c r="H6" s="105" t="s">
        <v>125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ht="16.5">
      <c r="A7" s="54"/>
      <c r="B7" s="130" t="s">
        <v>126</v>
      </c>
      <c r="C7" s="104" t="s">
        <v>127</v>
      </c>
      <c r="D7" s="104" t="s">
        <v>128</v>
      </c>
      <c r="E7" s="130" t="s">
        <v>112</v>
      </c>
      <c r="F7" s="130" t="s">
        <v>129</v>
      </c>
      <c r="G7" s="129">
        <v>50</v>
      </c>
      <c r="H7" s="129">
        <v>55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6.5">
      <c r="A8" s="54"/>
      <c r="B8" s="128"/>
      <c r="C8" s="128"/>
      <c r="D8" s="128"/>
      <c r="E8" s="128"/>
      <c r="F8" s="128"/>
      <c r="G8" s="129"/>
      <c r="H8" s="129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6.5">
      <c r="A9" s="54"/>
      <c r="B9" s="128"/>
      <c r="C9" s="128"/>
      <c r="D9" s="128"/>
      <c r="E9" s="128"/>
      <c r="F9" s="128"/>
      <c r="G9" s="129"/>
      <c r="H9" s="12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6.5">
      <c r="A10" s="54"/>
      <c r="B10" s="128"/>
      <c r="C10" s="128"/>
      <c r="D10" s="128"/>
      <c r="E10" s="128"/>
      <c r="F10" s="128"/>
      <c r="G10" s="129"/>
      <c r="H10" s="129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m740321</dc:creator>
  <cp:keywords/>
  <dc:description/>
  <cp:lastModifiedBy>林佩瑩</cp:lastModifiedBy>
  <cp:lastPrinted>2023-09-07T09:14:03Z</cp:lastPrinted>
  <dcterms:created xsi:type="dcterms:W3CDTF">2006-06-23T07:38:09Z</dcterms:created>
  <dcterms:modified xsi:type="dcterms:W3CDTF">2023-09-07T09:54:57Z</dcterms:modified>
  <cp:category/>
  <cp:version/>
  <cp:contentType/>
  <cp:contentStatus/>
</cp:coreProperties>
</file>